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7935" activeTab="4"/>
  </bookViews>
  <sheets>
    <sheet name="Связки 2 СМ" sheetId="1" r:id="rId1"/>
    <sheet name="Связки 2 М" sheetId="2" r:id="rId2"/>
    <sheet name="Связки 3Ю см" sheetId="3" r:id="rId3"/>
    <sheet name="Связки 3 Ю м" sheetId="4" r:id="rId4"/>
    <sheet name="Связки 3 МЖ" sheetId="5" r:id="rId5"/>
    <sheet name="Связки 3 М" sheetId="6" r:id="rId6"/>
  </sheets>
  <definedNames>
    <definedName name="_xlnm._FilterDatabase" localSheetId="0" hidden="1">'Связки 2 СМ'!$A$8:$G$20</definedName>
    <definedName name="tab2">#REF!</definedName>
    <definedName name="tab3" localSheetId="1">'Связки 2 М'!$B$9:$AB$16</definedName>
    <definedName name="tab3" localSheetId="5">'Связки 3 М'!#REF!</definedName>
    <definedName name="tab3" localSheetId="4">'Связки 3 МЖ'!$B$9:$AB$9</definedName>
    <definedName name="tab3" localSheetId="3">'Связки 3 Ю м'!#REF!</definedName>
    <definedName name="tab3" localSheetId="2">'Связки 3Ю см'!$B$9:$AB$10</definedName>
    <definedName name="tab3">'Связки 2 СМ'!$B$9:$AB$20</definedName>
  </definedNames>
  <calcPr fullCalcOnLoad="1"/>
</workbook>
</file>

<file path=xl/comments1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2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3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4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5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comments6.xml><?xml version="1.0" encoding="utf-8"?>
<comments xmlns="http://schemas.openxmlformats.org/spreadsheetml/2006/main">
  <authors>
    <author>Pragma</author>
    <author>Отдел</author>
  </authors>
  <commentList>
    <comment ref="AB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O7" authorId="1">
      <text>
        <r>
          <rPr>
            <b/>
            <sz val="8"/>
            <rFont val="Tahoma"/>
            <family val="0"/>
          </rPr>
          <t>Внести название</t>
        </r>
      </text>
    </comment>
    <comment ref="Y7" authorId="1">
      <text>
        <r>
          <rPr>
            <b/>
            <sz val="8"/>
            <rFont val="Tahoma"/>
            <family val="0"/>
          </rPr>
          <t>Время штрафного балла</t>
        </r>
      </text>
    </comment>
  </commentList>
</comments>
</file>

<file path=xl/sharedStrings.xml><?xml version="1.0" encoding="utf-8"?>
<sst xmlns="http://schemas.openxmlformats.org/spreadsheetml/2006/main" count="392" uniqueCount="113">
  <si>
    <t>№ п/п</t>
  </si>
  <si>
    <t>Команда</t>
  </si>
  <si>
    <t>Группа</t>
  </si>
  <si>
    <t>Ранг</t>
  </si>
  <si>
    <t>Старт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</si>
  <si>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</si>
  <si>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</si>
  <si>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</si>
  <si>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</si>
  <si>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</si>
  <si>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</si>
  <si>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</si>
  <si>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Финиш</t>
  </si>
  <si>
    <t>Отсечка</t>
  </si>
  <si>
    <t>Время работы на дистанции</t>
  </si>
  <si>
    <t>Сумма штрафов</t>
  </si>
  <si>
    <t>Кол-во снятий</t>
  </si>
  <si>
    <t>Результат</t>
  </si>
  <si>
    <t>Место</t>
  </si>
  <si>
    <t>Процент от времени победителя</t>
  </si>
  <si>
    <t>Выполнение разряда</t>
  </si>
  <si>
    <t>Подтверждение разряда</t>
  </si>
  <si>
    <t>Примечание</t>
  </si>
  <si>
    <t>служебка</t>
  </si>
  <si>
    <t>Этап 8</t>
  </si>
  <si>
    <t>Этап 9</t>
  </si>
  <si>
    <t>Этап 10</t>
  </si>
  <si>
    <t>Этап 11</t>
  </si>
  <si>
    <t>Этап 12</t>
  </si>
  <si>
    <t>скр</t>
  </si>
  <si>
    <t xml:space="preserve">Ранг дистанции  - </t>
  </si>
  <si>
    <t>Ком.старт</t>
  </si>
  <si>
    <t>Отставание от лидера</t>
  </si>
  <si>
    <t>№ команды</t>
  </si>
  <si>
    <t>№ связки</t>
  </si>
  <si>
    <t>Состав связки</t>
  </si>
  <si>
    <t>Теплицкий Георгий(3), Грошева Анастасия(3)</t>
  </si>
  <si>
    <t>Класс дистанций - 2</t>
  </si>
  <si>
    <t>Зебра -76</t>
  </si>
  <si>
    <t>РГУПедСтрой</t>
  </si>
  <si>
    <t>юниоры/юниорки</t>
  </si>
  <si>
    <t>юниоры</t>
  </si>
  <si>
    <t>смешанные связки</t>
  </si>
  <si>
    <t>2ю</t>
  </si>
  <si>
    <t>мужские связки</t>
  </si>
  <si>
    <t>Черный Вячеслав(б/р), Крайнова Яна(б/р)</t>
  </si>
  <si>
    <t>Кучин Игорь (3), Кузнецов Кирилл (1)</t>
  </si>
  <si>
    <t>Комитет Пензенской области по физической культуре, спорту и туризму</t>
  </si>
  <si>
    <t>Министерство образования Пензенской области</t>
  </si>
  <si>
    <t>ГАОУДОД Пензенская областная станция юных туристов</t>
  </si>
  <si>
    <t>Первенство области по спортивному туризму среди учащихся и студентов
Дисциплина дистанции-пешеходные</t>
  </si>
  <si>
    <t>Класс дистанций - 3</t>
  </si>
  <si>
    <t>г. Пенза</t>
  </si>
  <si>
    <t xml:space="preserve">Простов Антон (1),  Безруков Алексей (1),      </t>
  </si>
  <si>
    <t>Зебра-88</t>
  </si>
  <si>
    <t xml:space="preserve">  Чистяков Иван (1), Богатырев Павел (1),     </t>
  </si>
  <si>
    <t>ПГУ- 2</t>
  </si>
  <si>
    <t xml:space="preserve">  Бодин Артем (1), Долгов Никита (1),     </t>
  </si>
  <si>
    <t>Саратов</t>
  </si>
  <si>
    <t xml:space="preserve">Челюканов Николай (1),    Лисицын Илья (1),    </t>
  </si>
  <si>
    <t xml:space="preserve"> Лялин Дмитрий (1), Кошелев Олег (3),      </t>
  </si>
  <si>
    <t>ОблСЮТур-КШ № 70</t>
  </si>
  <si>
    <t xml:space="preserve">Игнатов Антон (2),  Мякиньков Павел (1),      </t>
  </si>
  <si>
    <t>Зебра -94</t>
  </si>
  <si>
    <t xml:space="preserve"> Прокаев Виктор (2),  Афонин Антон (2),     </t>
  </si>
  <si>
    <t>Путь-1</t>
  </si>
  <si>
    <t xml:space="preserve">Сурков Андрей (КМС), Макарова Евгения (КМС),       </t>
  </si>
  <si>
    <t xml:space="preserve"> Абрамова Полина (2),  Овтин Артем (КМС),     </t>
  </si>
  <si>
    <t xml:space="preserve"> Сучилина Ирина (1),  Гречихин Илья (КМС),     </t>
  </si>
  <si>
    <t xml:space="preserve">Карпенко Егор (КМС), Саликова Александра (КМС),       </t>
  </si>
  <si>
    <t xml:space="preserve">Вржижевский Влад (1),   Никитина Вероника (1),     </t>
  </si>
  <si>
    <t xml:space="preserve">Андреев Никита (1),  Кайнова Марина (2),      </t>
  </si>
  <si>
    <t xml:space="preserve"> Рыжова Екатерина (2),  Христофоров Александр (2),     </t>
  </si>
  <si>
    <t xml:space="preserve">Гервятовский Алексей (2), Буланов Антон (1),       </t>
  </si>
  <si>
    <t>ПГУ- 1</t>
  </si>
  <si>
    <t xml:space="preserve">Толстихин Данила (3), Уваров Максим (3),       </t>
  </si>
  <si>
    <t xml:space="preserve">  Кяшкин Антон (3), Лялина Ирина (3),     </t>
  </si>
  <si>
    <t xml:space="preserve">  Борзов Евгений (3), Василенко Ольга (3),     </t>
  </si>
  <si>
    <t xml:space="preserve">Солуданов Алексей (б/р),   Будукин Андрей (2),     </t>
  </si>
  <si>
    <t xml:space="preserve">Кулебаев Константин (3), Морозов Павел (3),       </t>
  </si>
  <si>
    <t>Кузнецк -1</t>
  </si>
  <si>
    <t xml:space="preserve">Гаврилов Никита (3ю), Жестков Егор (3ю),       </t>
  </si>
  <si>
    <t xml:space="preserve">Корочков Владислав (), Лямкин Денис (),       </t>
  </si>
  <si>
    <t>СОШ № 77</t>
  </si>
  <si>
    <t xml:space="preserve">Мастерова Дарья (1), Пантюшкина Виктория (б/р),       </t>
  </si>
  <si>
    <t>Зебра-СОШ № 67</t>
  </si>
  <si>
    <t>Кузнецк 3</t>
  </si>
  <si>
    <t xml:space="preserve">Паркин Александр (б/р), Лебедев Станислав (3),       </t>
  </si>
  <si>
    <t>КШ № 70</t>
  </si>
  <si>
    <t xml:space="preserve"> Зотов Олег (б/р),   Ширипов Алексей (б/р),    </t>
  </si>
  <si>
    <t>Кузнецк 2</t>
  </si>
  <si>
    <t xml:space="preserve">   Агапов Кирилл (б/р),  Алексеев Сергей (б/р),   </t>
  </si>
  <si>
    <t>Зебра-67</t>
  </si>
  <si>
    <t xml:space="preserve"> Орлов Даниил (2), Цыганова Виктория (б/р),      </t>
  </si>
  <si>
    <t xml:space="preserve">Кузина Анастасия (б/р),   Скубашевский Павел (КМС),     </t>
  </si>
  <si>
    <t xml:space="preserve">  Шмарева Стефания (2), Ханжин Сергей (2),     </t>
  </si>
  <si>
    <t xml:space="preserve">Абрамов Вячеслав (3),    Милова Клавдия (3),    </t>
  </si>
  <si>
    <t xml:space="preserve">Суконникова Ольга (б/р), Филяев Павел (б/р),       </t>
  </si>
  <si>
    <t xml:space="preserve">  Пеганова Анастасия (3), Зотова Дарья (3),     </t>
  </si>
  <si>
    <t xml:space="preserve">  Загадов Александр (2), Железнова Дарья (3ю),     </t>
  </si>
  <si>
    <t xml:space="preserve">  Фионина Мария (3ю), Борисов Дмитрий (б/р),     </t>
  </si>
  <si>
    <t xml:space="preserve">Шульпина Алена (б/р),  Казаков Игорь (б/р),      </t>
  </si>
  <si>
    <t>Не старт</t>
  </si>
  <si>
    <t/>
  </si>
  <si>
    <t>Главный судья</t>
  </si>
  <si>
    <t>Чулин А.В., СС1К, г. Пенза</t>
  </si>
  <si>
    <t>Главный секретарь</t>
  </si>
  <si>
    <t>Чеснокова Е.Н., ССВК, г. Пенза</t>
  </si>
  <si>
    <t>лично</t>
  </si>
  <si>
    <t>Путь -1</t>
  </si>
  <si>
    <t>Протокол результатов дистанции-пешеходная-связка (0840241811Я)</t>
  </si>
  <si>
    <t xml:space="preserve">  Генералов Владислав (б/р),  Музафяров Исмаил (б/р),    </t>
  </si>
  <si>
    <t>Смешанные связки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</si>
</sst>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[$-F800]dddd\,\ mmmm\ dd\,\ yyyy"/>
    <numFmt numFmtId="167" formatCode="0.0"/>
  </numFmts>
  <fonts count="35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7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8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21" fontId="12" fillId="0" borderId="0" xfId="0" applyNumberFormat="1" applyFont="1" applyAlignment="1">
      <alignment/>
    </xf>
    <xf numFmtId="21" fontId="1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21" fontId="15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21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21" fontId="0" fillId="0" borderId="10" xfId="0" applyNumberFormat="1" applyBorder="1" applyAlignment="1">
      <alignment vertical="top"/>
    </xf>
    <xf numFmtId="45" fontId="10" fillId="0" borderId="10" xfId="0" applyNumberFormat="1" applyFont="1" applyBorder="1" applyAlignment="1">
      <alignment vertical="top"/>
    </xf>
    <xf numFmtId="45" fontId="0" fillId="20" borderId="10" xfId="0" applyNumberFormat="1" applyFill="1" applyBorder="1" applyAlignment="1">
      <alignment vertical="top"/>
    </xf>
    <xf numFmtId="0" fontId="0" fillId="20" borderId="10" xfId="0" applyFill="1" applyBorder="1" applyAlignment="1">
      <alignment horizontal="center" vertical="top"/>
    </xf>
    <xf numFmtId="0" fontId="1" fillId="20" borderId="10" xfId="0" applyFont="1" applyFill="1" applyBorder="1" applyAlignment="1">
      <alignment vertical="top"/>
    </xf>
    <xf numFmtId="21" fontId="1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64" fontId="2" fillId="0" borderId="10" xfId="55" applyNumberFormat="1" applyFont="1" applyBorder="1" applyAlignment="1">
      <alignment vertical="top"/>
    </xf>
    <xf numFmtId="21" fontId="15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21" fontId="0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21" fontId="0" fillId="0" borderId="10" xfId="0" applyNumberFormat="1" applyBorder="1" applyAlignment="1" applyProtection="1">
      <alignment vertical="top"/>
      <protection locked="0"/>
    </xf>
    <xf numFmtId="45" fontId="10" fillId="0" borderId="10" xfId="0" applyNumberFormat="1" applyFont="1" applyBorder="1" applyAlignment="1" applyProtection="1">
      <alignment vertical="top"/>
      <protection locked="0"/>
    </xf>
    <xf numFmtId="21" fontId="11" fillId="0" borderId="0" xfId="0" applyNumberFormat="1" applyFont="1" applyAlignment="1" applyProtection="1">
      <alignment/>
      <protection locked="0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21" fontId="11" fillId="0" borderId="0" xfId="0" applyNumberFormat="1" applyFont="1" applyAlignment="1">
      <alignment/>
    </xf>
    <xf numFmtId="21" fontId="0" fillId="20" borderId="10" xfId="0" applyNumberFormat="1" applyFill="1" applyBorder="1" applyAlignment="1">
      <alignment vertical="top"/>
    </xf>
    <xf numFmtId="0" fontId="33" fillId="0" borderId="10" xfId="0" applyFont="1" applyBorder="1" applyAlignment="1">
      <alignment horizontal="center" vertical="top"/>
    </xf>
    <xf numFmtId="166" fontId="6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25"/>
  <sheetViews>
    <sheetView zoomScalePageLayoutView="0" workbookViewId="0" topLeftCell="A1">
      <selection activeCell="AK8" sqref="AK8"/>
    </sheetView>
  </sheetViews>
  <sheetFormatPr defaultColWidth="9.00390625" defaultRowHeight="12.75" outlineLevelCol="1"/>
  <cols>
    <col min="1" max="1" width="3.875" style="0" customWidth="1"/>
    <col min="2" max="2" width="5.625" style="0" hidden="1" customWidth="1"/>
    <col min="3" max="3" width="5.625" style="0" customWidth="1"/>
    <col min="4" max="4" width="2.625" style="2" hidden="1" customWidth="1" outlineLevel="1"/>
    <col min="5" max="5" width="2.75390625" style="2" hidden="1" customWidth="1" outlineLevel="1"/>
    <col min="6" max="6" width="21.75390625" style="0" customWidth="1" collapsed="1"/>
    <col min="7" max="7" width="14.375" style="0" customWidth="1"/>
    <col min="8" max="8" width="4.00390625" style="0" customWidth="1"/>
    <col min="9" max="9" width="7.25390625" style="0" hidden="1" customWidth="1"/>
    <col min="10" max="14" width="3.625" style="0" customWidth="1"/>
    <col min="15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8.375" style="0" hidden="1" customWidth="1"/>
    <col min="28" max="28" width="10.125" style="0" customWidth="1"/>
    <col min="29" max="29" width="2.75390625" style="2" hidden="1" customWidth="1"/>
    <col min="30" max="30" width="3.375" style="0" customWidth="1"/>
    <col min="31" max="31" width="6.00390625" style="0" customWidth="1" outlineLevel="1"/>
    <col min="32" max="32" width="4.625" style="0" customWidth="1" outlineLevel="1"/>
    <col min="33" max="33" width="4.00390625" style="0" hidden="1" customWidth="1" outlineLevel="1"/>
    <col min="34" max="34" width="5.875" style="0" customWidth="1" collapsed="1"/>
    <col min="35" max="35" width="7.875" style="0" customWidth="1" outlineLevel="1"/>
  </cols>
  <sheetData>
    <row r="1" spans="1:34" ht="12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2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2.7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37.5" customHeight="1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18.75" customHeight="1">
      <c r="A5" s="53" t="s">
        <v>110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5.75" customHeight="1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4.25">
      <c r="A7" s="52">
        <v>41203</v>
      </c>
      <c r="B7" s="52"/>
      <c r="C7" s="52"/>
      <c r="D7" s="52"/>
      <c r="E7" s="52"/>
      <c r="F7" s="52"/>
      <c r="G7" s="36" t="s">
        <v>30</v>
      </c>
      <c r="H7" s="9">
        <v>86</v>
      </c>
      <c r="I7" s="1"/>
      <c r="J7" s="1" t="s">
        <v>2</v>
      </c>
      <c r="K7" s="1"/>
      <c r="L7" t="s">
        <v>42</v>
      </c>
      <c r="O7" s="38"/>
      <c r="Y7" s="49">
        <v>0.00017361111111111112</v>
      </c>
      <c r="AA7" s="7" t="s">
        <v>29</v>
      </c>
      <c r="AB7" s="44">
        <v>0.041666666666666664</v>
      </c>
      <c r="AC7" s="8" t="s">
        <v>29</v>
      </c>
      <c r="AH7" s="37" t="s">
        <v>52</v>
      </c>
    </row>
    <row r="8" spans="1:35" s="3" customFormat="1" ht="44.25" customHeight="1">
      <c r="A8" s="4" t="s">
        <v>0</v>
      </c>
      <c r="B8" s="4" t="s">
        <v>33</v>
      </c>
      <c r="C8" s="4" t="s">
        <v>34</v>
      </c>
      <c r="D8" s="5" t="s">
        <v>2</v>
      </c>
      <c r="E8" s="10" t="s">
        <v>31</v>
      </c>
      <c r="F8" s="4" t="s">
        <v>35</v>
      </c>
      <c r="G8" s="4" t="s">
        <v>1</v>
      </c>
      <c r="H8" s="5" t="s">
        <v>3</v>
      </c>
      <c r="I8" s="4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4" t="s">
        <v>12</v>
      </c>
      <c r="W8" s="5" t="s">
        <v>13</v>
      </c>
      <c r="X8" s="5" t="s">
        <v>14</v>
      </c>
      <c r="Y8" s="5" t="s">
        <v>15</v>
      </c>
      <c r="Z8" s="5" t="s">
        <v>16</v>
      </c>
      <c r="AA8" s="5" t="s">
        <v>17</v>
      </c>
      <c r="AB8" s="5" t="s">
        <v>17</v>
      </c>
      <c r="AC8" s="5" t="s">
        <v>23</v>
      </c>
      <c r="AD8" s="5" t="s">
        <v>18</v>
      </c>
      <c r="AE8" s="6" t="s">
        <v>19</v>
      </c>
      <c r="AF8" s="6" t="s">
        <v>20</v>
      </c>
      <c r="AG8" s="6" t="s">
        <v>21</v>
      </c>
      <c r="AH8" s="6" t="s">
        <v>22</v>
      </c>
      <c r="AI8" s="11" t="s">
        <v>32</v>
      </c>
    </row>
    <row r="9" spans="1:35" ht="21.75" customHeight="1">
      <c r="A9" s="33">
        <v>1</v>
      </c>
      <c r="B9" s="28">
        <v>22</v>
      </c>
      <c r="C9" s="28">
        <v>33</v>
      </c>
      <c r="D9" s="34">
        <v>1</v>
      </c>
      <c r="E9" s="34">
        <v>0</v>
      </c>
      <c r="F9" s="35" t="s">
        <v>93</v>
      </c>
      <c r="G9" s="45" t="s">
        <v>109</v>
      </c>
      <c r="H9" s="14">
        <v>3</v>
      </c>
      <c r="I9" s="39">
        <v>0.04027777777777778</v>
      </c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8">
        <v>0.05372685185185185</v>
      </c>
      <c r="W9" s="19"/>
      <c r="X9" s="20">
        <v>0.013449074074074072</v>
      </c>
      <c r="Y9" s="21">
        <v>0</v>
      </c>
      <c r="Z9" s="22">
        <v>0</v>
      </c>
      <c r="AA9" s="18">
        <v>0.013449074074074072</v>
      </c>
      <c r="AB9" s="23">
        <v>0.013449074074074072</v>
      </c>
      <c r="AC9" s="24">
        <v>0</v>
      </c>
      <c r="AD9" s="51">
        <v>1</v>
      </c>
      <c r="AE9" s="25">
        <v>1</v>
      </c>
      <c r="AF9" s="17">
        <v>2</v>
      </c>
      <c r="AG9" s="17"/>
      <c r="AH9" s="17">
        <v>200</v>
      </c>
      <c r="AI9" s="12">
        <v>0</v>
      </c>
    </row>
    <row r="10" spans="1:35" ht="21.75" customHeight="1">
      <c r="A10" s="33">
        <v>2</v>
      </c>
      <c r="B10" s="28">
        <v>24</v>
      </c>
      <c r="C10" s="28">
        <v>31</v>
      </c>
      <c r="D10" s="34">
        <v>1</v>
      </c>
      <c r="E10" s="34">
        <v>0</v>
      </c>
      <c r="F10" s="35" t="s">
        <v>94</v>
      </c>
      <c r="G10" s="45" t="s">
        <v>38</v>
      </c>
      <c r="H10" s="14">
        <v>30</v>
      </c>
      <c r="I10" s="39">
        <v>0.03333333333333333</v>
      </c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8">
        <v>0.04809027777777778</v>
      </c>
      <c r="W10" s="19"/>
      <c r="X10" s="20">
        <v>0.014756944444444448</v>
      </c>
      <c r="Y10" s="21">
        <v>0</v>
      </c>
      <c r="Z10" s="22">
        <v>0</v>
      </c>
      <c r="AA10" s="18">
        <v>0.014756944444444448</v>
      </c>
      <c r="AB10" s="23">
        <v>0.014756944444444448</v>
      </c>
      <c r="AC10" s="24">
        <v>0</v>
      </c>
      <c r="AD10" s="51">
        <v>2</v>
      </c>
      <c r="AE10" s="25">
        <v>1.0972461273666096</v>
      </c>
      <c r="AF10" s="17">
        <v>2</v>
      </c>
      <c r="AG10" s="17"/>
      <c r="AH10" s="17">
        <v>180</v>
      </c>
      <c r="AI10" s="12">
        <v>0.001307870370370376</v>
      </c>
    </row>
    <row r="11" spans="1:35" ht="21.75" customHeight="1">
      <c r="A11" s="33">
        <v>3</v>
      </c>
      <c r="B11" s="28">
        <v>25</v>
      </c>
      <c r="C11" s="28">
        <v>36</v>
      </c>
      <c r="D11" s="34">
        <v>1</v>
      </c>
      <c r="E11" s="34">
        <v>0</v>
      </c>
      <c r="F11" s="35" t="s">
        <v>95</v>
      </c>
      <c r="G11" s="45" t="s">
        <v>85</v>
      </c>
      <c r="H11" s="14">
        <v>6</v>
      </c>
      <c r="I11" s="39">
        <v>0.05069444444444445</v>
      </c>
      <c r="J11" s="17"/>
      <c r="K11" s="17"/>
      <c r="L11" s="17">
        <v>10</v>
      </c>
      <c r="M11" s="17"/>
      <c r="N11" s="17"/>
      <c r="O11" s="17"/>
      <c r="P11" s="17"/>
      <c r="Q11" s="17"/>
      <c r="R11" s="17"/>
      <c r="S11" s="17"/>
      <c r="T11" s="17"/>
      <c r="U11" s="17"/>
      <c r="V11" s="18">
        <v>0.06482638888888889</v>
      </c>
      <c r="W11" s="19"/>
      <c r="X11" s="20">
        <v>0.01413194444444444</v>
      </c>
      <c r="Y11" s="21">
        <v>10</v>
      </c>
      <c r="Z11" s="22">
        <v>0</v>
      </c>
      <c r="AA11" s="18">
        <v>0.015868055555555552</v>
      </c>
      <c r="AB11" s="23">
        <v>0.015868055555555552</v>
      </c>
      <c r="AC11" s="24">
        <v>0</v>
      </c>
      <c r="AD11" s="51">
        <v>3</v>
      </c>
      <c r="AE11" s="25">
        <v>1.1798623063683304</v>
      </c>
      <c r="AF11" s="17">
        <v>3</v>
      </c>
      <c r="AG11" s="17"/>
      <c r="AH11" s="17">
        <v>165</v>
      </c>
      <c r="AI11" s="12">
        <v>0.0024189814814814803</v>
      </c>
    </row>
    <row r="12" spans="1:35" ht="21.75" customHeight="1">
      <c r="A12" s="33">
        <v>4</v>
      </c>
      <c r="B12" s="28">
        <v>26</v>
      </c>
      <c r="C12" s="28">
        <v>23</v>
      </c>
      <c r="D12" s="34">
        <v>1</v>
      </c>
      <c r="E12" s="34">
        <v>0</v>
      </c>
      <c r="F12" s="35" t="s">
        <v>96</v>
      </c>
      <c r="G12" s="45" t="s">
        <v>92</v>
      </c>
      <c r="H12" s="14">
        <v>2</v>
      </c>
      <c r="I12" s="39">
        <v>0.006944444444444444</v>
      </c>
      <c r="J12" s="16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8">
        <v>0.023993055555555556</v>
      </c>
      <c r="W12" s="19"/>
      <c r="X12" s="20">
        <v>0.01704861111111111</v>
      </c>
      <c r="Y12" s="21">
        <v>0</v>
      </c>
      <c r="Z12" s="22">
        <v>0</v>
      </c>
      <c r="AA12" s="18">
        <v>0.01704861111111111</v>
      </c>
      <c r="AB12" s="23">
        <v>0.01704861111111111</v>
      </c>
      <c r="AC12" s="24">
        <v>0</v>
      </c>
      <c r="AD12" s="51">
        <v>4</v>
      </c>
      <c r="AE12" s="25">
        <v>1.2676419965576595</v>
      </c>
      <c r="AF12" s="17">
        <v>3</v>
      </c>
      <c r="AG12" s="17"/>
      <c r="AH12" s="17">
        <v>150</v>
      </c>
      <c r="AI12" s="12">
        <v>0.00359953703703704</v>
      </c>
    </row>
    <row r="13" spans="1:35" ht="21.75" customHeight="1">
      <c r="A13" s="33">
        <v>5</v>
      </c>
      <c r="B13" s="28">
        <v>27</v>
      </c>
      <c r="C13" s="28">
        <v>38</v>
      </c>
      <c r="D13" s="34">
        <v>1</v>
      </c>
      <c r="E13" s="34">
        <v>0</v>
      </c>
      <c r="F13" s="35" t="s">
        <v>97</v>
      </c>
      <c r="G13" s="45" t="s">
        <v>86</v>
      </c>
      <c r="H13" s="14">
        <v>0</v>
      </c>
      <c r="I13" s="39">
        <v>0.057638888888888885</v>
      </c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2">
        <v>0.0752662037037037</v>
      </c>
      <c r="W13" s="43"/>
      <c r="X13" s="20">
        <v>0.01762731481481481</v>
      </c>
      <c r="Y13" s="21">
        <v>0</v>
      </c>
      <c r="Z13" s="22">
        <v>0</v>
      </c>
      <c r="AA13" s="18">
        <v>0.01762731481481481</v>
      </c>
      <c r="AB13" s="23">
        <v>0.01762731481481481</v>
      </c>
      <c r="AC13" s="24">
        <v>0</v>
      </c>
      <c r="AD13" s="51">
        <v>5</v>
      </c>
      <c r="AE13" s="25">
        <v>1.310671256454389</v>
      </c>
      <c r="AF13" s="17">
        <v>3</v>
      </c>
      <c r="AG13" s="17"/>
      <c r="AH13" s="17">
        <v>140</v>
      </c>
      <c r="AI13" s="12">
        <v>0.004178240740740739</v>
      </c>
    </row>
    <row r="14" spans="1:35" ht="21.75" customHeight="1">
      <c r="A14" s="33">
        <v>6</v>
      </c>
      <c r="B14" s="28">
        <v>29</v>
      </c>
      <c r="C14" s="28">
        <v>21</v>
      </c>
      <c r="D14" s="34">
        <v>1</v>
      </c>
      <c r="E14" s="34">
        <v>0</v>
      </c>
      <c r="F14" s="35" t="s">
        <v>98</v>
      </c>
      <c r="G14" s="45" t="s">
        <v>80</v>
      </c>
      <c r="H14" s="14">
        <v>2</v>
      </c>
      <c r="I14" s="39">
        <v>0</v>
      </c>
      <c r="J14" s="16"/>
      <c r="K14" s="16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8">
        <v>0.018425925925925925</v>
      </c>
      <c r="W14" s="19"/>
      <c r="X14" s="20">
        <v>0.018425925925925925</v>
      </c>
      <c r="Y14" s="21">
        <v>0</v>
      </c>
      <c r="Z14" s="22">
        <v>0</v>
      </c>
      <c r="AA14" s="18">
        <v>0.018425925925925925</v>
      </c>
      <c r="AB14" s="23">
        <v>0.018425925925925925</v>
      </c>
      <c r="AC14" s="24">
        <v>0</v>
      </c>
      <c r="AD14" s="51">
        <v>6</v>
      </c>
      <c r="AE14" s="25">
        <v>1.3700516351118763</v>
      </c>
      <c r="AF14" s="17">
        <v>3</v>
      </c>
      <c r="AG14" s="17"/>
      <c r="AH14" s="17">
        <v>130</v>
      </c>
      <c r="AI14" s="12">
        <v>0.004976851851851854</v>
      </c>
    </row>
    <row r="15" spans="1:35" ht="21.75" customHeight="1">
      <c r="A15" s="33">
        <v>7</v>
      </c>
      <c r="B15" s="28">
        <v>30</v>
      </c>
      <c r="C15" s="28">
        <v>35</v>
      </c>
      <c r="D15" s="34">
        <v>1</v>
      </c>
      <c r="E15" s="34">
        <v>0</v>
      </c>
      <c r="F15" s="35" t="s">
        <v>99</v>
      </c>
      <c r="G15" s="45" t="s">
        <v>61</v>
      </c>
      <c r="H15" s="14">
        <v>3.1</v>
      </c>
      <c r="I15" s="39">
        <v>0.04722222222222222</v>
      </c>
      <c r="J15" s="16"/>
      <c r="K15" s="16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8">
        <v>0.06952546296296297</v>
      </c>
      <c r="W15" s="19"/>
      <c r="X15" s="20">
        <v>0.02230324074074075</v>
      </c>
      <c r="Y15" s="21">
        <v>0</v>
      </c>
      <c r="Z15" s="22">
        <v>0</v>
      </c>
      <c r="AA15" s="18">
        <v>0.02230324074074075</v>
      </c>
      <c r="AB15" s="23">
        <v>0.02230324074074075</v>
      </c>
      <c r="AC15" s="24">
        <v>0</v>
      </c>
      <c r="AD15" s="51">
        <v>7</v>
      </c>
      <c r="AE15" s="25">
        <v>1.6583476764199665</v>
      </c>
      <c r="AF15" s="17" t="s">
        <v>43</v>
      </c>
      <c r="AG15" s="17"/>
      <c r="AH15" s="17">
        <v>120</v>
      </c>
      <c r="AI15" s="12">
        <v>0.008854166666666677</v>
      </c>
    </row>
    <row r="16" spans="1:35" ht="21.75" customHeight="1">
      <c r="A16" s="33">
        <v>8</v>
      </c>
      <c r="B16" s="28">
        <v>75</v>
      </c>
      <c r="C16" s="28">
        <v>25</v>
      </c>
      <c r="D16" s="13">
        <v>1</v>
      </c>
      <c r="E16" s="13">
        <v>2</v>
      </c>
      <c r="F16" s="32" t="s">
        <v>84</v>
      </c>
      <c r="G16" s="30" t="s">
        <v>85</v>
      </c>
      <c r="H16" s="14">
        <v>10</v>
      </c>
      <c r="I16" s="15">
        <v>0.013888888888888888</v>
      </c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8">
        <v>0.03685185185185185</v>
      </c>
      <c r="W16" s="19"/>
      <c r="X16" s="20">
        <v>0.022962962962962963</v>
      </c>
      <c r="Y16" s="21">
        <v>0</v>
      </c>
      <c r="Z16" s="22">
        <v>0</v>
      </c>
      <c r="AA16" s="18">
        <v>0.022962962962962963</v>
      </c>
      <c r="AB16" s="23">
        <v>0.022962962962962963</v>
      </c>
      <c r="AC16" s="24">
        <v>0</v>
      </c>
      <c r="AD16" s="51">
        <v>8</v>
      </c>
      <c r="AE16" s="25">
        <f>AB16/AB9</f>
        <v>1.7074010327022378</v>
      </c>
      <c r="AF16" s="17" t="s">
        <v>43</v>
      </c>
      <c r="AG16" s="17"/>
      <c r="AH16" s="17" t="s">
        <v>108</v>
      </c>
      <c r="AI16" s="12">
        <f>AB16-AB9</f>
        <v>0.009513888888888891</v>
      </c>
    </row>
    <row r="17" spans="1:35" ht="21.75" customHeight="1">
      <c r="A17" s="33">
        <v>9</v>
      </c>
      <c r="B17" s="28">
        <v>78</v>
      </c>
      <c r="C17" s="28">
        <v>37</v>
      </c>
      <c r="D17" s="34">
        <v>1</v>
      </c>
      <c r="E17" s="34">
        <v>0</v>
      </c>
      <c r="F17" s="35" t="s">
        <v>100</v>
      </c>
      <c r="G17" s="45" t="s">
        <v>88</v>
      </c>
      <c r="H17" s="14">
        <v>0.1</v>
      </c>
      <c r="I17" s="39">
        <v>0.05416666666666667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>
        <v>0.0802662037037037</v>
      </c>
      <c r="W17" s="19"/>
      <c r="X17" s="20">
        <v>0.026099537037037032</v>
      </c>
      <c r="Y17" s="21">
        <v>0</v>
      </c>
      <c r="Z17" s="22">
        <v>0</v>
      </c>
      <c r="AA17" s="18">
        <v>0.026099537037037032</v>
      </c>
      <c r="AB17" s="23">
        <v>0.026099537037037032</v>
      </c>
      <c r="AC17" s="24">
        <v>0</v>
      </c>
      <c r="AD17" s="51">
        <v>9</v>
      </c>
      <c r="AE17" s="25">
        <v>1.9406196213425129</v>
      </c>
      <c r="AF17" s="17"/>
      <c r="AG17" s="17"/>
      <c r="AH17" s="17">
        <v>106</v>
      </c>
      <c r="AI17" s="12">
        <v>0.01265046296296296</v>
      </c>
    </row>
    <row r="18" spans="1:35" ht="21.75" customHeight="1">
      <c r="A18" s="33">
        <v>10</v>
      </c>
      <c r="B18" s="28">
        <v>51</v>
      </c>
      <c r="C18" s="28">
        <v>29</v>
      </c>
      <c r="D18" s="34">
        <v>1</v>
      </c>
      <c r="E18" s="34">
        <v>0</v>
      </c>
      <c r="F18" s="35" t="s">
        <v>101</v>
      </c>
      <c r="G18" s="45" t="s">
        <v>90</v>
      </c>
      <c r="H18" s="14">
        <v>0</v>
      </c>
      <c r="I18" s="39">
        <v>0.02638888888888889</v>
      </c>
      <c r="J18" s="16"/>
      <c r="K18" s="16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8">
        <v>0.05269675925925926</v>
      </c>
      <c r="W18" s="19"/>
      <c r="X18" s="20">
        <v>0.026307870370370374</v>
      </c>
      <c r="Y18" s="21">
        <v>0</v>
      </c>
      <c r="Z18" s="22">
        <v>0</v>
      </c>
      <c r="AA18" s="18">
        <v>0.026307870370370374</v>
      </c>
      <c r="AB18" s="23">
        <v>0.026307870370370374</v>
      </c>
      <c r="AC18" s="24">
        <v>0</v>
      </c>
      <c r="AD18" s="51">
        <v>10</v>
      </c>
      <c r="AE18" s="25">
        <v>1.9561101549053364</v>
      </c>
      <c r="AF18" s="17"/>
      <c r="AG18" s="17"/>
      <c r="AH18" s="17">
        <v>100</v>
      </c>
      <c r="AI18" s="12">
        <v>0.012858796296296302</v>
      </c>
    </row>
    <row r="19" spans="1:35" s="27" customFormat="1" ht="21.75" customHeight="1">
      <c r="A19" s="33">
        <v>11</v>
      </c>
      <c r="B19" s="28">
        <v>23</v>
      </c>
      <c r="C19" s="28">
        <v>40</v>
      </c>
      <c r="D19" s="13">
        <v>1</v>
      </c>
      <c r="E19" s="13">
        <v>2</v>
      </c>
      <c r="F19" s="32" t="s">
        <v>45</v>
      </c>
      <c r="G19" s="30" t="s">
        <v>38</v>
      </c>
      <c r="H19" s="14">
        <v>0</v>
      </c>
      <c r="I19" s="15">
        <v>0.06458333333333334</v>
      </c>
      <c r="J19" s="40"/>
      <c r="K19" s="40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2">
        <v>0.09815972222222223</v>
      </c>
      <c r="W19" s="43"/>
      <c r="X19" s="20">
        <v>0.03357638888888889</v>
      </c>
      <c r="Y19" s="21">
        <v>0</v>
      </c>
      <c r="Z19" s="22">
        <v>0</v>
      </c>
      <c r="AA19" s="18">
        <v>0.03357638888888889</v>
      </c>
      <c r="AB19" s="23">
        <v>0.03357638888888889</v>
      </c>
      <c r="AC19" s="24">
        <v>0</v>
      </c>
      <c r="AD19" s="51">
        <v>11</v>
      </c>
      <c r="AE19" s="25">
        <f>AB19/AB9</f>
        <v>2.4965576592082623</v>
      </c>
      <c r="AF19" s="17"/>
      <c r="AG19" s="17"/>
      <c r="AH19" s="17" t="s">
        <v>108</v>
      </c>
      <c r="AI19" s="26">
        <f>AB19-AB9</f>
        <v>0.02012731481481482</v>
      </c>
    </row>
    <row r="20" spans="1:35" ht="21.75" customHeight="1">
      <c r="A20" s="33">
        <v>12</v>
      </c>
      <c r="B20" s="28">
        <v>52</v>
      </c>
      <c r="C20" s="28">
        <v>27</v>
      </c>
      <c r="D20" s="46">
        <v>1</v>
      </c>
      <c r="E20" s="46">
        <v>0</v>
      </c>
      <c r="F20" s="47" t="s">
        <v>36</v>
      </c>
      <c r="G20" s="48" t="s">
        <v>65</v>
      </c>
      <c r="H20" s="48">
        <v>2</v>
      </c>
      <c r="I20" s="39"/>
      <c r="J20" s="16"/>
      <c r="K20" s="16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8"/>
      <c r="W20" s="19"/>
      <c r="X20" s="20" t="s">
        <v>102</v>
      </c>
      <c r="Y20" s="21">
        <v>0</v>
      </c>
      <c r="Z20" s="22">
        <v>0</v>
      </c>
      <c r="AA20" s="18" t="e">
        <v>#VALUE!</v>
      </c>
      <c r="AB20" s="23" t="str">
        <f>X20</f>
        <v>Не старт</v>
      </c>
      <c r="AC20" s="24">
        <v>4</v>
      </c>
      <c r="AD20" s="17" t="s">
        <v>103</v>
      </c>
      <c r="AE20" s="25" t="s">
        <v>103</v>
      </c>
      <c r="AF20" s="17"/>
      <c r="AG20" s="17"/>
      <c r="AH20" s="17"/>
      <c r="AI20" s="12" t="s">
        <v>103</v>
      </c>
    </row>
    <row r="23" spans="6:24" ht="12.75">
      <c r="F23" t="s">
        <v>104</v>
      </c>
      <c r="X23" t="s">
        <v>105</v>
      </c>
    </row>
    <row r="25" spans="6:24" ht="12.75">
      <c r="F25" t="s">
        <v>106</v>
      </c>
      <c r="X25" t="s">
        <v>107</v>
      </c>
    </row>
  </sheetData>
  <sheetProtection/>
  <autoFilter ref="A8:G20"/>
  <mergeCells count="7">
    <mergeCell ref="A7:F7"/>
    <mergeCell ref="A5:AH5"/>
    <mergeCell ref="A6:AH6"/>
    <mergeCell ref="A1:AH1"/>
    <mergeCell ref="A2:AH2"/>
    <mergeCell ref="A3:AH3"/>
    <mergeCell ref="A4:AH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22"/>
  <sheetViews>
    <sheetView zoomScalePageLayoutView="0" workbookViewId="0" topLeftCell="A4">
      <selection activeCell="AK16" sqref="AK16"/>
    </sheetView>
  </sheetViews>
  <sheetFormatPr defaultColWidth="9.00390625" defaultRowHeight="12.75" outlineLevelCol="1"/>
  <cols>
    <col min="1" max="1" width="3.875" style="0" customWidth="1"/>
    <col min="2" max="2" width="5.625" style="0" hidden="1" customWidth="1"/>
    <col min="3" max="3" width="4.625" style="0" customWidth="1"/>
    <col min="4" max="4" width="2.625" style="2" hidden="1" customWidth="1" outlineLevel="1"/>
    <col min="5" max="5" width="2.75390625" style="2" hidden="1" customWidth="1" outlineLevel="1"/>
    <col min="6" max="6" width="21.75390625" style="0" customWidth="1" collapsed="1"/>
    <col min="7" max="7" width="14.375" style="0" customWidth="1"/>
    <col min="8" max="8" width="4.00390625" style="0" customWidth="1"/>
    <col min="9" max="9" width="7.25390625" style="0" hidden="1" customWidth="1"/>
    <col min="10" max="14" width="3.625" style="0" customWidth="1"/>
    <col min="15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8.375" style="0" hidden="1" customWidth="1"/>
    <col min="28" max="28" width="10.125" style="0" customWidth="1"/>
    <col min="29" max="29" width="2.75390625" style="2" hidden="1" customWidth="1"/>
    <col min="30" max="30" width="3.375" style="0" customWidth="1"/>
    <col min="31" max="31" width="6.00390625" style="0" customWidth="1" outlineLevel="1"/>
    <col min="32" max="32" width="4.625" style="0" customWidth="1" outlineLevel="1"/>
    <col min="33" max="33" width="4.00390625" style="0" hidden="1" customWidth="1" outlineLevel="1"/>
    <col min="34" max="34" width="5.625" style="0" customWidth="1" collapsed="1"/>
    <col min="35" max="35" width="7.875" style="0" customWidth="1" outlineLevel="1"/>
  </cols>
  <sheetData>
    <row r="1" spans="1:34" ht="12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2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2.7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37.5" customHeight="1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18.75" customHeight="1">
      <c r="A5" s="53" t="s">
        <v>110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5.75" customHeight="1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4.25">
      <c r="A7" s="52">
        <v>41203</v>
      </c>
      <c r="B7" s="52"/>
      <c r="C7" s="52"/>
      <c r="D7" s="52"/>
      <c r="E7" s="52"/>
      <c r="F7" s="52"/>
      <c r="G7" s="36" t="s">
        <v>30</v>
      </c>
      <c r="H7" s="9">
        <v>12</v>
      </c>
      <c r="I7" s="1"/>
      <c r="J7" s="1" t="s">
        <v>2</v>
      </c>
      <c r="K7" s="1"/>
      <c r="L7" s="1" t="s">
        <v>44</v>
      </c>
      <c r="O7" s="38"/>
      <c r="Y7" s="49">
        <v>0.00017361111111111112</v>
      </c>
      <c r="AA7" s="7" t="s">
        <v>29</v>
      </c>
      <c r="AB7" s="44">
        <v>0.041666666666666664</v>
      </c>
      <c r="AC7" s="8" t="s">
        <v>29</v>
      </c>
      <c r="AH7" s="37" t="s">
        <v>52</v>
      </c>
    </row>
    <row r="8" spans="1:35" s="3" customFormat="1" ht="44.25" customHeight="1">
      <c r="A8" s="4" t="s">
        <v>0</v>
      </c>
      <c r="B8" s="4" t="s">
        <v>33</v>
      </c>
      <c r="C8" s="4" t="s">
        <v>34</v>
      </c>
      <c r="D8" s="5" t="s">
        <v>2</v>
      </c>
      <c r="E8" s="10" t="s">
        <v>31</v>
      </c>
      <c r="F8" s="4" t="s">
        <v>35</v>
      </c>
      <c r="G8" s="4" t="s">
        <v>1</v>
      </c>
      <c r="H8" s="5" t="s">
        <v>3</v>
      </c>
      <c r="I8" s="4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4" t="s">
        <v>12</v>
      </c>
      <c r="W8" s="5" t="s">
        <v>13</v>
      </c>
      <c r="X8" s="5" t="s">
        <v>14</v>
      </c>
      <c r="Y8" s="5" t="s">
        <v>15</v>
      </c>
      <c r="Z8" s="5" t="s">
        <v>16</v>
      </c>
      <c r="AA8" s="5" t="s">
        <v>17</v>
      </c>
      <c r="AB8" s="5" t="s">
        <v>17</v>
      </c>
      <c r="AC8" s="5" t="s">
        <v>23</v>
      </c>
      <c r="AD8" s="5" t="s">
        <v>18</v>
      </c>
      <c r="AE8" s="6" t="s">
        <v>19</v>
      </c>
      <c r="AF8" s="6" t="s">
        <v>20</v>
      </c>
      <c r="AG8" s="6" t="s">
        <v>21</v>
      </c>
      <c r="AH8" s="6" t="s">
        <v>22</v>
      </c>
      <c r="AI8" s="11" t="s">
        <v>32</v>
      </c>
    </row>
    <row r="9" spans="1:35" ht="21.75" customHeight="1">
      <c r="A9" s="33">
        <v>1</v>
      </c>
      <c r="B9" s="29">
        <v>71</v>
      </c>
      <c r="C9" s="28">
        <v>24</v>
      </c>
      <c r="D9" s="13">
        <v>1</v>
      </c>
      <c r="E9" s="13">
        <v>2</v>
      </c>
      <c r="F9" s="32" t="s">
        <v>78</v>
      </c>
      <c r="G9" s="30" t="s">
        <v>109</v>
      </c>
      <c r="H9" s="14">
        <v>3</v>
      </c>
      <c r="I9" s="15">
        <v>0.010416666666666666</v>
      </c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8">
        <v>0.025949074074074072</v>
      </c>
      <c r="W9" s="19"/>
      <c r="X9" s="20">
        <v>0.015532407407407406</v>
      </c>
      <c r="Y9" s="21">
        <v>0</v>
      </c>
      <c r="Z9" s="22">
        <v>0</v>
      </c>
      <c r="AA9" s="18">
        <v>0.015532407407407406</v>
      </c>
      <c r="AB9" s="23">
        <v>0.015532407407407406</v>
      </c>
      <c r="AC9" s="24">
        <v>0</v>
      </c>
      <c r="AD9" s="51">
        <v>1</v>
      </c>
      <c r="AE9" s="25">
        <v>1</v>
      </c>
      <c r="AF9" s="17">
        <v>3</v>
      </c>
      <c r="AG9" s="17"/>
      <c r="AH9" s="17">
        <v>200</v>
      </c>
      <c r="AI9" s="12">
        <v>0</v>
      </c>
    </row>
    <row r="10" spans="1:35" ht="21.75" customHeight="1">
      <c r="A10" s="33">
        <v>2</v>
      </c>
      <c r="B10" s="28">
        <v>72</v>
      </c>
      <c r="C10" s="28">
        <v>22</v>
      </c>
      <c r="D10" s="13">
        <v>1</v>
      </c>
      <c r="E10" s="13">
        <v>2</v>
      </c>
      <c r="F10" s="32" t="s">
        <v>79</v>
      </c>
      <c r="G10" s="30" t="s">
        <v>80</v>
      </c>
      <c r="H10" s="14">
        <v>2</v>
      </c>
      <c r="I10" s="15">
        <v>0.003472222222222222</v>
      </c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8">
        <v>0.02130787037037037</v>
      </c>
      <c r="W10" s="19"/>
      <c r="X10" s="20">
        <v>0.01783564814814815</v>
      </c>
      <c r="Y10" s="21">
        <v>0</v>
      </c>
      <c r="Z10" s="22">
        <v>0</v>
      </c>
      <c r="AA10" s="18">
        <v>0.01783564814814815</v>
      </c>
      <c r="AB10" s="23">
        <v>0.01783564814814815</v>
      </c>
      <c r="AC10" s="24">
        <v>0</v>
      </c>
      <c r="AD10" s="51">
        <v>2</v>
      </c>
      <c r="AE10" s="25">
        <v>1.1482861400894189</v>
      </c>
      <c r="AF10" s="17">
        <v>3</v>
      </c>
      <c r="AG10" s="17"/>
      <c r="AH10" s="17">
        <v>180</v>
      </c>
      <c r="AI10" s="12">
        <v>0.002303240740740743</v>
      </c>
    </row>
    <row r="11" spans="1:35" ht="21.75" customHeight="1">
      <c r="A11" s="33">
        <v>3</v>
      </c>
      <c r="B11" s="28">
        <v>73</v>
      </c>
      <c r="C11" s="28">
        <v>32</v>
      </c>
      <c r="D11" s="13">
        <v>1</v>
      </c>
      <c r="E11" s="13">
        <v>2</v>
      </c>
      <c r="F11" s="32" t="s">
        <v>81</v>
      </c>
      <c r="G11" s="30" t="s">
        <v>61</v>
      </c>
      <c r="H11" s="14">
        <v>0.2</v>
      </c>
      <c r="I11" s="15">
        <v>0.03680555555555556</v>
      </c>
      <c r="J11" s="16"/>
      <c r="K11" s="16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8">
        <v>0.05482638888888889</v>
      </c>
      <c r="W11" s="19"/>
      <c r="X11" s="20">
        <v>0.018020833333333333</v>
      </c>
      <c r="Y11" s="21">
        <v>0</v>
      </c>
      <c r="Z11" s="22">
        <v>0</v>
      </c>
      <c r="AA11" s="18">
        <v>0.018020833333333333</v>
      </c>
      <c r="AB11" s="23">
        <v>0.018020833333333333</v>
      </c>
      <c r="AC11" s="24">
        <v>0</v>
      </c>
      <c r="AD11" s="51">
        <v>3</v>
      </c>
      <c r="AE11" s="25">
        <v>1.1602086438152013</v>
      </c>
      <c r="AF11" s="17">
        <v>3</v>
      </c>
      <c r="AG11" s="17"/>
      <c r="AH11" s="17">
        <v>165</v>
      </c>
      <c r="AI11" s="12">
        <v>0.002488425925925927</v>
      </c>
    </row>
    <row r="12" spans="1:35" ht="21.75" customHeight="1">
      <c r="A12" s="33">
        <v>4</v>
      </c>
      <c r="B12" s="28">
        <v>74</v>
      </c>
      <c r="C12" s="28">
        <v>34</v>
      </c>
      <c r="D12" s="13">
        <v>1</v>
      </c>
      <c r="E12" s="13">
        <v>2</v>
      </c>
      <c r="F12" s="32" t="s">
        <v>82</v>
      </c>
      <c r="G12" s="30" t="s">
        <v>83</v>
      </c>
      <c r="H12" s="14">
        <v>0</v>
      </c>
      <c r="I12" s="15">
        <v>0.04375</v>
      </c>
      <c r="J12" s="16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8">
        <v>0.06335648148148149</v>
      </c>
      <c r="W12" s="19"/>
      <c r="X12" s="20">
        <v>0.01960648148148149</v>
      </c>
      <c r="Y12" s="21">
        <v>0</v>
      </c>
      <c r="Z12" s="22">
        <v>0</v>
      </c>
      <c r="AA12" s="18">
        <v>0.01960648148148149</v>
      </c>
      <c r="AB12" s="23">
        <v>0.01960648148148149</v>
      </c>
      <c r="AC12" s="24">
        <v>0</v>
      </c>
      <c r="AD12" s="51">
        <v>4</v>
      </c>
      <c r="AE12" s="25">
        <v>1.2622950819672136</v>
      </c>
      <c r="AF12" s="17" t="s">
        <v>43</v>
      </c>
      <c r="AG12" s="17"/>
      <c r="AH12" s="17">
        <v>150</v>
      </c>
      <c r="AI12" s="12">
        <v>0.004074074074074082</v>
      </c>
    </row>
    <row r="13" spans="1:35" ht="21.75" customHeight="1">
      <c r="A13" s="33">
        <v>5</v>
      </c>
      <c r="B13" s="28">
        <v>76</v>
      </c>
      <c r="C13" s="28">
        <v>39</v>
      </c>
      <c r="D13" s="13">
        <v>1</v>
      </c>
      <c r="E13" s="13">
        <v>2</v>
      </c>
      <c r="F13" s="32" t="s">
        <v>111</v>
      </c>
      <c r="G13" s="30" t="s">
        <v>86</v>
      </c>
      <c r="H13" s="14">
        <v>0</v>
      </c>
      <c r="I13" s="15">
        <v>0.061111111111111116</v>
      </c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2">
        <v>0.08410879629629629</v>
      </c>
      <c r="W13" s="43"/>
      <c r="X13" s="20">
        <v>0.022997685185185177</v>
      </c>
      <c r="Y13" s="21">
        <v>0</v>
      </c>
      <c r="Z13" s="22">
        <v>0</v>
      </c>
      <c r="AA13" s="18">
        <v>0.022997685185185177</v>
      </c>
      <c r="AB13" s="23">
        <v>0.022997685185185177</v>
      </c>
      <c r="AC13" s="24">
        <v>0</v>
      </c>
      <c r="AD13" s="51">
        <v>5</v>
      </c>
      <c r="AE13" s="25">
        <v>1.4806259314456032</v>
      </c>
      <c r="AF13" s="17"/>
      <c r="AG13" s="17"/>
      <c r="AH13" s="17">
        <v>140</v>
      </c>
      <c r="AI13" s="12">
        <v>0.00746527777777777</v>
      </c>
    </row>
    <row r="14" spans="1:35" ht="21.75" customHeight="1">
      <c r="A14" s="33">
        <v>6</v>
      </c>
      <c r="B14" s="28">
        <v>77</v>
      </c>
      <c r="C14" s="28">
        <v>26</v>
      </c>
      <c r="D14" s="13">
        <v>1</v>
      </c>
      <c r="E14" s="13">
        <v>2</v>
      </c>
      <c r="F14" s="32" t="s">
        <v>87</v>
      </c>
      <c r="G14" s="30" t="s">
        <v>88</v>
      </c>
      <c r="H14" s="14">
        <v>1</v>
      </c>
      <c r="I14" s="15">
        <v>0.017361111111111112</v>
      </c>
      <c r="J14" s="16"/>
      <c r="K14" s="16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8">
        <v>0.041122685185185186</v>
      </c>
      <c r="W14" s="19"/>
      <c r="X14" s="20">
        <v>0.023761574074074074</v>
      </c>
      <c r="Y14" s="21">
        <v>0</v>
      </c>
      <c r="Z14" s="22">
        <v>0</v>
      </c>
      <c r="AA14" s="18">
        <v>0.023761574074074074</v>
      </c>
      <c r="AB14" s="23">
        <v>0.023761574074074074</v>
      </c>
      <c r="AC14" s="24">
        <v>0</v>
      </c>
      <c r="AD14" s="51">
        <v>6</v>
      </c>
      <c r="AE14" s="25">
        <v>1.5298062593144561</v>
      </c>
      <c r="AF14" s="17"/>
      <c r="AG14" s="17"/>
      <c r="AH14" s="17">
        <v>130</v>
      </c>
      <c r="AI14" s="12">
        <v>0.008229166666666668</v>
      </c>
    </row>
    <row r="15" spans="1:35" s="27" customFormat="1" ht="21.75" customHeight="1">
      <c r="A15" s="33">
        <v>7</v>
      </c>
      <c r="B15" s="28">
        <v>22</v>
      </c>
      <c r="C15" s="28">
        <v>28</v>
      </c>
      <c r="D15" s="13">
        <v>1</v>
      </c>
      <c r="E15" s="13">
        <v>2</v>
      </c>
      <c r="F15" s="32" t="s">
        <v>89</v>
      </c>
      <c r="G15" s="30" t="s">
        <v>90</v>
      </c>
      <c r="H15" s="14">
        <v>0</v>
      </c>
      <c r="I15" s="15">
        <v>0.02291666666666667</v>
      </c>
      <c r="J15" s="16"/>
      <c r="K15" s="16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8">
        <v>0.04778935185185185</v>
      </c>
      <c r="W15" s="19"/>
      <c r="X15" s="20">
        <v>0.024872685185185178</v>
      </c>
      <c r="Y15" s="21">
        <v>0</v>
      </c>
      <c r="Z15" s="22">
        <v>0</v>
      </c>
      <c r="AA15" s="18">
        <v>0.024872685185185178</v>
      </c>
      <c r="AB15" s="23">
        <v>0.024872685185185178</v>
      </c>
      <c r="AC15" s="24">
        <v>0</v>
      </c>
      <c r="AD15" s="51">
        <v>7</v>
      </c>
      <c r="AE15" s="25">
        <v>1.6013412816691501</v>
      </c>
      <c r="AF15" s="17"/>
      <c r="AG15" s="17"/>
      <c r="AH15" s="17">
        <v>120</v>
      </c>
      <c r="AI15" s="26">
        <v>0.009340277777777772</v>
      </c>
    </row>
    <row r="16" spans="1:35" s="27" customFormat="1" ht="21.75" customHeight="1">
      <c r="A16" s="33">
        <v>8</v>
      </c>
      <c r="B16" s="28">
        <v>23</v>
      </c>
      <c r="C16" s="28">
        <v>30</v>
      </c>
      <c r="D16" s="13">
        <v>1</v>
      </c>
      <c r="E16" s="13">
        <v>2</v>
      </c>
      <c r="F16" s="32" t="s">
        <v>91</v>
      </c>
      <c r="G16" s="30" t="s">
        <v>92</v>
      </c>
      <c r="H16" s="14">
        <v>0</v>
      </c>
      <c r="I16" s="15">
        <v>0.029861111111111113</v>
      </c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8">
        <v>0.05565972222222223</v>
      </c>
      <c r="W16" s="19"/>
      <c r="X16" s="20">
        <v>0.025798611111111116</v>
      </c>
      <c r="Y16" s="21">
        <v>0</v>
      </c>
      <c r="Z16" s="22">
        <v>0</v>
      </c>
      <c r="AA16" s="18">
        <v>0.025798611111111116</v>
      </c>
      <c r="AB16" s="23">
        <v>0.025798611111111116</v>
      </c>
      <c r="AC16" s="24">
        <v>0</v>
      </c>
      <c r="AD16" s="51">
        <v>8</v>
      </c>
      <c r="AE16" s="25">
        <v>1.660953800298063</v>
      </c>
      <c r="AF16" s="17"/>
      <c r="AG16" s="17"/>
      <c r="AH16" s="17">
        <v>112</v>
      </c>
      <c r="AI16" s="26">
        <v>0.01026620370370371</v>
      </c>
    </row>
    <row r="20" spans="6:24" ht="12.75">
      <c r="F20" t="s">
        <v>104</v>
      </c>
      <c r="X20" t="s">
        <v>105</v>
      </c>
    </row>
    <row r="22" spans="6:24" ht="12.75">
      <c r="F22" t="s">
        <v>106</v>
      </c>
      <c r="X22" t="s">
        <v>107</v>
      </c>
    </row>
  </sheetData>
  <sheetProtection/>
  <mergeCells count="7">
    <mergeCell ref="A7:F7"/>
    <mergeCell ref="A5:AH5"/>
    <mergeCell ref="A6:AH6"/>
    <mergeCell ref="A1:AH1"/>
    <mergeCell ref="A2:AH2"/>
    <mergeCell ref="A3:AH3"/>
    <mergeCell ref="A4:AH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15"/>
  <sheetViews>
    <sheetView workbookViewId="0" topLeftCell="A1">
      <selection activeCell="M7" sqref="M7"/>
    </sheetView>
  </sheetViews>
  <sheetFormatPr defaultColWidth="9.00390625" defaultRowHeight="12.75" outlineLevelCol="1"/>
  <cols>
    <col min="1" max="1" width="3.875" style="0" customWidth="1"/>
    <col min="2" max="2" width="5.625" style="0" hidden="1" customWidth="1"/>
    <col min="3" max="3" width="5.625" style="0" customWidth="1"/>
    <col min="4" max="4" width="2.625" style="2" hidden="1" customWidth="1" outlineLevel="1"/>
    <col min="5" max="5" width="2.75390625" style="2" hidden="1" customWidth="1" outlineLevel="1"/>
    <col min="6" max="6" width="21.75390625" style="0" customWidth="1" collapsed="1"/>
    <col min="7" max="7" width="14.375" style="0" customWidth="1"/>
    <col min="8" max="8" width="4.75390625" style="0" hidden="1" customWidth="1"/>
    <col min="9" max="9" width="7.25390625" style="0" hidden="1" customWidth="1"/>
    <col min="10" max="10" width="4.00390625" style="0" customWidth="1"/>
    <col min="11" max="11" width="3.625" style="0" customWidth="1"/>
    <col min="12" max="12" width="3.00390625" style="0" customWidth="1"/>
    <col min="13" max="14" width="4.00390625" style="0" customWidth="1"/>
    <col min="15" max="17" width="3.625" style="0" customWidth="1"/>
    <col min="18" max="18" width="4.00390625" style="0" customWidth="1"/>
    <col min="19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8.375" style="0" hidden="1" customWidth="1"/>
    <col min="28" max="28" width="10.125" style="0" customWidth="1"/>
    <col min="29" max="29" width="2.75390625" style="2" hidden="1" customWidth="1"/>
    <col min="30" max="30" width="3.375" style="0" customWidth="1"/>
    <col min="31" max="31" width="6.00390625" style="0" hidden="1" customWidth="1" outlineLevel="1"/>
    <col min="32" max="32" width="4.625" style="0" hidden="1" customWidth="1" outlineLevel="1"/>
    <col min="33" max="33" width="4.00390625" style="0" hidden="1" customWidth="1" outlineLevel="1"/>
    <col min="34" max="34" width="5.875" style="0" customWidth="1" collapsed="1"/>
    <col min="35" max="35" width="7.875" style="0" hidden="1" customWidth="1" outlineLevel="1"/>
    <col min="36" max="36" width="9.125" style="0" customWidth="1" collapsed="1"/>
  </cols>
  <sheetData>
    <row r="1" spans="1:34" ht="12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2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2.7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37.5" customHeight="1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18.75" customHeight="1">
      <c r="A5" s="53" t="s">
        <v>110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5.75" customHeight="1">
      <c r="A6" s="54" t="s">
        <v>51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4.25">
      <c r="A7" s="52">
        <v>41203</v>
      </c>
      <c r="B7" s="52"/>
      <c r="C7" s="52"/>
      <c r="D7" s="52"/>
      <c r="E7" s="52"/>
      <c r="F7" s="52"/>
      <c r="G7" s="36"/>
      <c r="H7" s="9"/>
      <c r="I7" s="1"/>
      <c r="K7" s="1"/>
      <c r="L7" s="1"/>
      <c r="M7" s="1" t="s">
        <v>2</v>
      </c>
      <c r="O7" s="38" t="s">
        <v>40</v>
      </c>
      <c r="Y7" s="49">
        <v>0.00017361111111111112</v>
      </c>
      <c r="AA7" s="7" t="s">
        <v>29</v>
      </c>
      <c r="AB7" s="44">
        <v>0.0625</v>
      </c>
      <c r="AC7" s="8" t="s">
        <v>29</v>
      </c>
      <c r="AH7" s="37" t="s">
        <v>52</v>
      </c>
    </row>
    <row r="8" spans="1:35" s="3" customFormat="1" ht="44.25" customHeight="1">
      <c r="A8" s="4" t="s">
        <v>0</v>
      </c>
      <c r="B8" s="4" t="s">
        <v>33</v>
      </c>
      <c r="C8" s="4" t="s">
        <v>34</v>
      </c>
      <c r="D8" s="5" t="s">
        <v>2</v>
      </c>
      <c r="E8" s="10" t="s">
        <v>31</v>
      </c>
      <c r="F8" s="4" t="s">
        <v>35</v>
      </c>
      <c r="G8" s="4" t="s">
        <v>1</v>
      </c>
      <c r="H8" s="5" t="s">
        <v>3</v>
      </c>
      <c r="I8" s="4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4" t="s">
        <v>12</v>
      </c>
      <c r="W8" s="5" t="s">
        <v>13</v>
      </c>
      <c r="X8" s="5" t="s">
        <v>14</v>
      </c>
      <c r="Y8" s="5" t="s">
        <v>15</v>
      </c>
      <c r="Z8" s="5" t="s">
        <v>16</v>
      </c>
      <c r="AA8" s="5" t="s">
        <v>17</v>
      </c>
      <c r="AB8" s="5" t="s">
        <v>17</v>
      </c>
      <c r="AC8" s="5" t="s">
        <v>23</v>
      </c>
      <c r="AD8" s="5" t="s">
        <v>18</v>
      </c>
      <c r="AE8" s="6" t="s">
        <v>19</v>
      </c>
      <c r="AF8" s="6" t="s">
        <v>20</v>
      </c>
      <c r="AG8" s="6" t="s">
        <v>21</v>
      </c>
      <c r="AH8" s="6" t="s">
        <v>22</v>
      </c>
      <c r="AI8" s="11" t="s">
        <v>32</v>
      </c>
    </row>
    <row r="9" spans="1:35" s="27" customFormat="1" ht="21.75" customHeight="1">
      <c r="A9" s="33">
        <v>1</v>
      </c>
      <c r="B9" s="28">
        <v>24</v>
      </c>
      <c r="C9" s="28">
        <v>69</v>
      </c>
      <c r="D9" s="34">
        <v>3</v>
      </c>
      <c r="E9" s="34">
        <v>0</v>
      </c>
      <c r="F9" s="35" t="s">
        <v>76</v>
      </c>
      <c r="G9" s="45" t="s">
        <v>61</v>
      </c>
      <c r="H9" s="14">
        <v>2</v>
      </c>
      <c r="I9" s="39">
        <v>0.09444444444444444</v>
      </c>
      <c r="J9" s="41">
        <v>30</v>
      </c>
      <c r="K9" s="41"/>
      <c r="L9" s="41"/>
      <c r="M9" s="41"/>
      <c r="N9" s="41">
        <v>120</v>
      </c>
      <c r="O9" s="41"/>
      <c r="P9" s="41"/>
      <c r="Q9" s="41"/>
      <c r="R9" s="41">
        <v>120</v>
      </c>
      <c r="S9" s="41"/>
      <c r="T9" s="41"/>
      <c r="U9" s="41"/>
      <c r="V9" s="42">
        <v>0.14944444444444446</v>
      </c>
      <c r="W9" s="43"/>
      <c r="X9" s="20">
        <v>0.055</v>
      </c>
      <c r="Y9" s="21">
        <v>270</v>
      </c>
      <c r="Z9" s="22">
        <v>0</v>
      </c>
      <c r="AA9" s="18">
        <v>0.101875</v>
      </c>
      <c r="AB9" s="23">
        <v>0.101875</v>
      </c>
      <c r="AC9" s="24">
        <v>0</v>
      </c>
      <c r="AD9" s="51">
        <v>1</v>
      </c>
      <c r="AE9" s="25">
        <v>1</v>
      </c>
      <c r="AF9" s="17"/>
      <c r="AG9" s="17"/>
      <c r="AH9" s="17">
        <v>200</v>
      </c>
      <c r="AI9" s="26">
        <v>0</v>
      </c>
    </row>
    <row r="10" spans="1:35" s="27" customFormat="1" ht="21.75" customHeight="1">
      <c r="A10" s="33">
        <v>2</v>
      </c>
      <c r="B10" s="28">
        <v>25</v>
      </c>
      <c r="C10" s="28">
        <v>68</v>
      </c>
      <c r="D10" s="34">
        <v>3</v>
      </c>
      <c r="E10" s="34">
        <v>0</v>
      </c>
      <c r="F10" s="35" t="s">
        <v>77</v>
      </c>
      <c r="G10" s="45" t="s">
        <v>74</v>
      </c>
      <c r="H10" s="14">
        <v>2</v>
      </c>
      <c r="I10" s="39">
        <v>0.08971064814814815</v>
      </c>
      <c r="J10" s="40">
        <v>120</v>
      </c>
      <c r="K10" s="40"/>
      <c r="L10" s="40"/>
      <c r="M10" s="41">
        <v>120</v>
      </c>
      <c r="N10" s="41">
        <v>120</v>
      </c>
      <c r="O10" s="41"/>
      <c r="P10" s="41"/>
      <c r="Q10" s="41"/>
      <c r="R10" s="41">
        <v>120</v>
      </c>
      <c r="S10" s="41"/>
      <c r="T10" s="41"/>
      <c r="U10" s="41"/>
      <c r="V10" s="42">
        <v>0.15060185185185185</v>
      </c>
      <c r="W10" s="43"/>
      <c r="X10" s="20">
        <v>0.0608912037037037</v>
      </c>
      <c r="Y10" s="21">
        <v>480</v>
      </c>
      <c r="Z10" s="22">
        <v>0</v>
      </c>
      <c r="AA10" s="18">
        <v>0.14422453703703703</v>
      </c>
      <c r="AB10" s="23">
        <v>0.14422453703703703</v>
      </c>
      <c r="AC10" s="24">
        <v>0</v>
      </c>
      <c r="AD10" s="51">
        <v>2</v>
      </c>
      <c r="AE10" s="25">
        <v>1.4157009770506699</v>
      </c>
      <c r="AF10" s="17"/>
      <c r="AG10" s="17"/>
      <c r="AH10" s="17">
        <v>180</v>
      </c>
      <c r="AI10" s="26">
        <v>0.042349537037037005</v>
      </c>
    </row>
    <row r="13" spans="6:24" ht="12.75">
      <c r="F13" t="s">
        <v>104</v>
      </c>
      <c r="X13" t="s">
        <v>105</v>
      </c>
    </row>
    <row r="15" spans="6:24" ht="12.75">
      <c r="F15" t="s">
        <v>106</v>
      </c>
      <c r="X15" t="s">
        <v>107</v>
      </c>
    </row>
  </sheetData>
  <sheetProtection/>
  <mergeCells count="7">
    <mergeCell ref="A7:F7"/>
    <mergeCell ref="A5:AH5"/>
    <mergeCell ref="A6:AH6"/>
    <mergeCell ref="A1:AH1"/>
    <mergeCell ref="A2:AH2"/>
    <mergeCell ref="A3:AH3"/>
    <mergeCell ref="A4:AH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15"/>
  <sheetViews>
    <sheetView workbookViewId="0" topLeftCell="A1">
      <selection activeCell="P14" sqref="P14"/>
    </sheetView>
  </sheetViews>
  <sheetFormatPr defaultColWidth="9.00390625" defaultRowHeight="12.75" outlineLevelCol="1"/>
  <cols>
    <col min="1" max="1" width="3.875" style="0" customWidth="1"/>
    <col min="2" max="2" width="5.625" style="0" hidden="1" customWidth="1"/>
    <col min="3" max="3" width="5.625" style="0" customWidth="1"/>
    <col min="4" max="4" width="2.625" style="2" hidden="1" customWidth="1" outlineLevel="1"/>
    <col min="5" max="5" width="2.75390625" style="2" hidden="1" customWidth="1" outlineLevel="1"/>
    <col min="6" max="6" width="20.375" style="0" customWidth="1" collapsed="1"/>
    <col min="7" max="7" width="17.75390625" style="0" customWidth="1"/>
    <col min="8" max="8" width="4.75390625" style="0" hidden="1" customWidth="1"/>
    <col min="9" max="9" width="7.25390625" style="0" hidden="1" customWidth="1"/>
    <col min="10" max="13" width="3.625" style="0" customWidth="1"/>
    <col min="14" max="14" width="4.125" style="0" customWidth="1"/>
    <col min="15" max="18" width="3.625" style="0" customWidth="1"/>
    <col min="19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8.375" style="0" hidden="1" customWidth="1"/>
    <col min="28" max="28" width="10.125" style="0" customWidth="1"/>
    <col min="29" max="29" width="2.75390625" style="2" hidden="1" customWidth="1"/>
    <col min="30" max="30" width="3.375" style="0" customWidth="1"/>
    <col min="31" max="31" width="6.00390625" style="0" hidden="1" customWidth="1" outlineLevel="1"/>
    <col min="32" max="32" width="4.625" style="0" hidden="1" customWidth="1" outlineLevel="1"/>
    <col min="33" max="33" width="4.00390625" style="0" hidden="1" customWidth="1" outlineLevel="1"/>
    <col min="34" max="34" width="5.625" style="0" customWidth="1" collapsed="1"/>
    <col min="35" max="35" width="7.875" style="0" hidden="1" customWidth="1" outlineLevel="1"/>
    <col min="36" max="36" width="9.125" style="0" customWidth="1" collapsed="1"/>
  </cols>
  <sheetData>
    <row r="1" spans="1:34" ht="12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2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2.7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37.5" customHeight="1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18.75" customHeight="1">
      <c r="A5" s="53" t="s">
        <v>110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5.75" customHeight="1">
      <c r="A6" s="54" t="s">
        <v>51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4.25">
      <c r="A7" s="52">
        <v>41203</v>
      </c>
      <c r="B7" s="52"/>
      <c r="C7" s="52"/>
      <c r="D7" s="52"/>
      <c r="E7" s="52"/>
      <c r="F7" s="52"/>
      <c r="G7" s="36"/>
      <c r="H7" s="9"/>
      <c r="I7" s="1"/>
      <c r="K7" s="1"/>
      <c r="L7" s="1"/>
      <c r="M7" s="1" t="s">
        <v>2</v>
      </c>
      <c r="O7" s="38" t="s">
        <v>41</v>
      </c>
      <c r="Y7" s="49">
        <v>0.00017361111111111112</v>
      </c>
      <c r="AA7" s="7" t="s">
        <v>29</v>
      </c>
      <c r="AB7" s="44">
        <v>0.0625</v>
      </c>
      <c r="AC7" s="8" t="s">
        <v>29</v>
      </c>
      <c r="AH7" s="37" t="s">
        <v>52</v>
      </c>
    </row>
    <row r="8" spans="1:35" s="3" customFormat="1" ht="44.25" customHeight="1">
      <c r="A8" s="4" t="s">
        <v>0</v>
      </c>
      <c r="B8" s="4" t="s">
        <v>33</v>
      </c>
      <c r="C8" s="4" t="s">
        <v>34</v>
      </c>
      <c r="D8" s="5" t="s">
        <v>2</v>
      </c>
      <c r="E8" s="10" t="s">
        <v>31</v>
      </c>
      <c r="F8" s="4" t="s">
        <v>35</v>
      </c>
      <c r="G8" s="4" t="s">
        <v>1</v>
      </c>
      <c r="H8" s="5" t="s">
        <v>3</v>
      </c>
      <c r="I8" s="4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4" t="s">
        <v>12</v>
      </c>
      <c r="W8" s="5" t="s">
        <v>13</v>
      </c>
      <c r="X8" s="5" t="s">
        <v>14</v>
      </c>
      <c r="Y8" s="5" t="s">
        <v>15</v>
      </c>
      <c r="Z8" s="5" t="s">
        <v>16</v>
      </c>
      <c r="AA8" s="5" t="s">
        <v>17</v>
      </c>
      <c r="AB8" s="5" t="s">
        <v>17</v>
      </c>
      <c r="AC8" s="5" t="s">
        <v>23</v>
      </c>
      <c r="AD8" s="5" t="s">
        <v>18</v>
      </c>
      <c r="AE8" s="6" t="s">
        <v>19</v>
      </c>
      <c r="AF8" s="6" t="s">
        <v>20</v>
      </c>
      <c r="AG8" s="6" t="s">
        <v>21</v>
      </c>
      <c r="AH8" s="6" t="s">
        <v>22</v>
      </c>
      <c r="AI8" s="11" t="s">
        <v>32</v>
      </c>
    </row>
    <row r="9" spans="1:35" s="27" customFormat="1" ht="21.75" customHeight="1">
      <c r="A9" s="33">
        <v>1</v>
      </c>
      <c r="B9" s="28">
        <v>52</v>
      </c>
      <c r="C9" s="28">
        <v>58</v>
      </c>
      <c r="D9" s="13">
        <v>3</v>
      </c>
      <c r="E9" s="13">
        <v>2</v>
      </c>
      <c r="F9" s="32" t="s">
        <v>73</v>
      </c>
      <c r="G9" s="30" t="s">
        <v>74</v>
      </c>
      <c r="H9" s="14">
        <v>13</v>
      </c>
      <c r="I9" s="15">
        <v>0.034722222222222224</v>
      </c>
      <c r="J9" s="40"/>
      <c r="K9" s="40"/>
      <c r="L9" s="40"/>
      <c r="M9" s="41"/>
      <c r="N9" s="41"/>
      <c r="O9" s="41"/>
      <c r="P9" s="41"/>
      <c r="Q9" s="41"/>
      <c r="R9" s="41"/>
      <c r="S9" s="41"/>
      <c r="T9" s="41"/>
      <c r="U9" s="41"/>
      <c r="V9" s="42">
        <v>0.06523148148148149</v>
      </c>
      <c r="W9" s="43"/>
      <c r="X9" s="20">
        <v>0.030509259259259264</v>
      </c>
      <c r="Y9" s="21">
        <v>0</v>
      </c>
      <c r="Z9" s="22">
        <v>0</v>
      </c>
      <c r="AA9" s="18">
        <v>0.030509259259259264</v>
      </c>
      <c r="AB9" s="23">
        <v>0.030509259259259264</v>
      </c>
      <c r="AC9" s="24">
        <v>0</v>
      </c>
      <c r="AD9" s="51">
        <v>1</v>
      </c>
      <c r="AE9" s="25" t="e">
        <v>#REF!</v>
      </c>
      <c r="AF9" s="17"/>
      <c r="AG9" s="17"/>
      <c r="AH9" s="17">
        <v>200</v>
      </c>
      <c r="AI9" s="26" t="e">
        <v>#REF!</v>
      </c>
    </row>
    <row r="10" spans="1:35" s="27" customFormat="1" ht="21.75" customHeight="1">
      <c r="A10" s="33">
        <v>2</v>
      </c>
      <c r="B10" s="29">
        <v>71</v>
      </c>
      <c r="C10" s="28">
        <v>59</v>
      </c>
      <c r="D10" s="13">
        <v>3</v>
      </c>
      <c r="E10" s="13">
        <v>2</v>
      </c>
      <c r="F10" s="32" t="s">
        <v>75</v>
      </c>
      <c r="G10" s="30" t="s">
        <v>61</v>
      </c>
      <c r="H10" s="14">
        <v>2</v>
      </c>
      <c r="I10" s="15">
        <v>0.03888888888888889</v>
      </c>
      <c r="J10" s="40"/>
      <c r="K10" s="40"/>
      <c r="L10" s="40"/>
      <c r="M10" s="41"/>
      <c r="N10" s="41">
        <v>120</v>
      </c>
      <c r="O10" s="41"/>
      <c r="P10" s="41"/>
      <c r="Q10" s="41"/>
      <c r="R10" s="41"/>
      <c r="S10" s="41"/>
      <c r="T10" s="41"/>
      <c r="U10" s="41"/>
      <c r="V10" s="42">
        <v>0.08374999999999999</v>
      </c>
      <c r="W10" s="43"/>
      <c r="X10" s="50">
        <v>0.0448611111111111</v>
      </c>
      <c r="Y10" s="21">
        <v>120</v>
      </c>
      <c r="Z10" s="22">
        <v>0</v>
      </c>
      <c r="AA10" s="18">
        <v>0.06569444444444444</v>
      </c>
      <c r="AB10" s="23">
        <v>0.06569444444444444</v>
      </c>
      <c r="AC10" s="24">
        <v>0</v>
      </c>
      <c r="AD10" s="51">
        <v>2</v>
      </c>
      <c r="AE10" s="25" t="e">
        <v>#REF!</v>
      </c>
      <c r="AF10" s="17"/>
      <c r="AG10" s="17"/>
      <c r="AH10" s="17">
        <v>180</v>
      </c>
      <c r="AI10" s="26" t="e">
        <v>#REF!</v>
      </c>
    </row>
    <row r="13" spans="6:24" ht="12.75">
      <c r="F13" t="s">
        <v>104</v>
      </c>
      <c r="X13" t="s">
        <v>105</v>
      </c>
    </row>
    <row r="15" spans="6:24" ht="12.75">
      <c r="F15" t="s">
        <v>106</v>
      </c>
      <c r="X15" t="s">
        <v>107</v>
      </c>
    </row>
  </sheetData>
  <sheetProtection/>
  <mergeCells count="7">
    <mergeCell ref="A7:F7"/>
    <mergeCell ref="A5:AH5"/>
    <mergeCell ref="A6:AH6"/>
    <mergeCell ref="A1:AH1"/>
    <mergeCell ref="A2:AH2"/>
    <mergeCell ref="A3:AH3"/>
    <mergeCell ref="A4:AH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20"/>
  <sheetViews>
    <sheetView tabSelected="1" workbookViewId="0" topLeftCell="A1">
      <selection activeCell="AH17" sqref="AF17:AH17"/>
    </sheetView>
  </sheetViews>
  <sheetFormatPr defaultColWidth="9.00390625" defaultRowHeight="12.75" outlineLevelCol="1"/>
  <cols>
    <col min="1" max="1" width="3.875" style="0" customWidth="1"/>
    <col min="2" max="2" width="5.625" style="0" hidden="1" customWidth="1"/>
    <col min="3" max="3" width="5.625" style="0" customWidth="1"/>
    <col min="4" max="4" width="2.625" style="2" hidden="1" customWidth="1" outlineLevel="1"/>
    <col min="5" max="5" width="2.75390625" style="2" hidden="1" customWidth="1" outlineLevel="1"/>
    <col min="6" max="6" width="24.375" style="0" customWidth="1" collapsed="1"/>
    <col min="7" max="7" width="14.375" style="0" customWidth="1"/>
    <col min="8" max="8" width="4.75390625" style="0" customWidth="1"/>
    <col min="9" max="9" width="7.25390625" style="0" hidden="1" customWidth="1"/>
    <col min="10" max="12" width="3.625" style="0" customWidth="1"/>
    <col min="13" max="13" width="4.125" style="0" customWidth="1"/>
    <col min="14" max="17" width="3.625" style="0" customWidth="1"/>
    <col min="18" max="18" width="4.25390625" style="0" customWidth="1"/>
    <col min="19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8.375" style="0" hidden="1" customWidth="1"/>
    <col min="28" max="28" width="8.125" style="0" customWidth="1"/>
    <col min="29" max="29" width="2.75390625" style="2" hidden="1" customWidth="1"/>
    <col min="30" max="30" width="3.375" style="0" customWidth="1"/>
    <col min="31" max="31" width="6.00390625" style="0" customWidth="1" outlineLevel="1"/>
    <col min="32" max="32" width="4.625" style="0" customWidth="1" outlineLevel="1"/>
    <col min="33" max="33" width="4.00390625" style="0" hidden="1" customWidth="1" outlineLevel="1"/>
    <col min="34" max="34" width="5.375" style="0" customWidth="1" collapsed="1"/>
    <col min="35" max="35" width="7.875" style="0" customWidth="1" outlineLevel="1"/>
  </cols>
  <sheetData>
    <row r="1" spans="1:34" ht="12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2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2.7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37.5" customHeight="1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18.75" customHeight="1">
      <c r="A5" s="53" t="s">
        <v>110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5.75" customHeight="1">
      <c r="A6" s="54" t="s">
        <v>51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4.25">
      <c r="A7" s="52">
        <v>41203</v>
      </c>
      <c r="B7" s="52"/>
      <c r="C7" s="52"/>
      <c r="D7" s="52"/>
      <c r="E7" s="52"/>
      <c r="F7" s="52"/>
      <c r="G7" s="36" t="s">
        <v>30</v>
      </c>
      <c r="H7" s="9">
        <v>452</v>
      </c>
      <c r="I7" s="1"/>
      <c r="K7" s="1"/>
      <c r="L7" s="1"/>
      <c r="M7" s="1" t="s">
        <v>2</v>
      </c>
      <c r="O7" s="38" t="s">
        <v>112</v>
      </c>
      <c r="Y7" s="49">
        <v>0.00017361111111111112</v>
      </c>
      <c r="AA7" s="7" t="s">
        <v>29</v>
      </c>
      <c r="AB7" s="44">
        <v>0.0625</v>
      </c>
      <c r="AC7" s="8" t="s">
        <v>29</v>
      </c>
      <c r="AH7" s="37" t="s">
        <v>52</v>
      </c>
    </row>
    <row r="8" spans="1:35" s="3" customFormat="1" ht="44.25" customHeight="1">
      <c r="A8" s="4" t="s">
        <v>0</v>
      </c>
      <c r="B8" s="4" t="s">
        <v>33</v>
      </c>
      <c r="C8" s="4" t="s">
        <v>34</v>
      </c>
      <c r="D8" s="5" t="s">
        <v>2</v>
      </c>
      <c r="E8" s="10" t="s">
        <v>31</v>
      </c>
      <c r="F8" s="4" t="s">
        <v>35</v>
      </c>
      <c r="G8" s="4" t="s">
        <v>1</v>
      </c>
      <c r="H8" s="5" t="s">
        <v>3</v>
      </c>
      <c r="I8" s="4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4" t="s">
        <v>12</v>
      </c>
      <c r="W8" s="5" t="s">
        <v>13</v>
      </c>
      <c r="X8" s="5" t="s">
        <v>14</v>
      </c>
      <c r="Y8" s="5" t="s">
        <v>15</v>
      </c>
      <c r="Z8" s="5" t="s">
        <v>16</v>
      </c>
      <c r="AA8" s="5" t="s">
        <v>17</v>
      </c>
      <c r="AB8" s="5" t="s">
        <v>17</v>
      </c>
      <c r="AC8" s="5" t="s">
        <v>23</v>
      </c>
      <c r="AD8" s="5" t="s">
        <v>18</v>
      </c>
      <c r="AE8" s="6" t="s">
        <v>19</v>
      </c>
      <c r="AF8" s="6" t="s">
        <v>20</v>
      </c>
      <c r="AG8" s="6" t="s">
        <v>21</v>
      </c>
      <c r="AH8" s="6" t="s">
        <v>22</v>
      </c>
      <c r="AI8" s="11" t="s">
        <v>32</v>
      </c>
    </row>
    <row r="9" spans="1:35" s="27" customFormat="1" ht="21.75" customHeight="1">
      <c r="A9" s="33">
        <v>1</v>
      </c>
      <c r="B9" s="28">
        <v>26</v>
      </c>
      <c r="C9" s="28">
        <v>53</v>
      </c>
      <c r="D9" s="34">
        <v>5</v>
      </c>
      <c r="E9" s="34">
        <v>0</v>
      </c>
      <c r="F9" s="35" t="s">
        <v>66</v>
      </c>
      <c r="G9" s="45" t="s">
        <v>56</v>
      </c>
      <c r="H9" s="14">
        <v>60</v>
      </c>
      <c r="I9" s="39">
        <v>0.009722222222222222</v>
      </c>
      <c r="J9" s="40"/>
      <c r="K9" s="40"/>
      <c r="L9" s="40"/>
      <c r="M9" s="41"/>
      <c r="N9" s="41"/>
      <c r="O9" s="41"/>
      <c r="P9" s="41"/>
      <c r="Q9" s="41"/>
      <c r="R9" s="41"/>
      <c r="S9" s="41"/>
      <c r="T9" s="41"/>
      <c r="U9" s="41"/>
      <c r="V9" s="42">
        <v>0.03467592592592592</v>
      </c>
      <c r="W9" s="43">
        <v>0.0022569444444444447</v>
      </c>
      <c r="X9" s="20">
        <v>0.022696759259259257</v>
      </c>
      <c r="Y9" s="21">
        <v>0</v>
      </c>
      <c r="Z9" s="22">
        <v>0</v>
      </c>
      <c r="AA9" s="18">
        <v>0.022696759259259257</v>
      </c>
      <c r="AB9" s="23">
        <v>0.022696759259259257</v>
      </c>
      <c r="AC9" s="24">
        <v>0</v>
      </c>
      <c r="AD9" s="51">
        <v>1</v>
      </c>
      <c r="AE9" s="25">
        <v>1</v>
      </c>
      <c r="AF9" s="17">
        <v>1</v>
      </c>
      <c r="AG9" s="17"/>
      <c r="AH9" s="17">
        <v>200</v>
      </c>
      <c r="AI9" s="26">
        <v>0</v>
      </c>
    </row>
    <row r="10" spans="1:35" s="27" customFormat="1" ht="21.75" customHeight="1">
      <c r="A10" s="33">
        <v>2</v>
      </c>
      <c r="B10" s="28">
        <v>27</v>
      </c>
      <c r="C10" s="28">
        <v>57</v>
      </c>
      <c r="D10" s="34">
        <v>5</v>
      </c>
      <c r="E10" s="34">
        <v>0</v>
      </c>
      <c r="F10" s="35" t="s">
        <v>67</v>
      </c>
      <c r="G10" s="45" t="s">
        <v>54</v>
      </c>
      <c r="H10" s="14">
        <v>33</v>
      </c>
      <c r="I10" s="39">
        <v>0.029166666666666664</v>
      </c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2">
        <v>0.05800925925925926</v>
      </c>
      <c r="W10" s="43">
        <v>0.0020833333333333333</v>
      </c>
      <c r="X10" s="20">
        <v>0.026759259259259264</v>
      </c>
      <c r="Y10" s="21">
        <v>0</v>
      </c>
      <c r="Z10" s="22">
        <v>0</v>
      </c>
      <c r="AA10" s="18">
        <v>0.026759259259259264</v>
      </c>
      <c r="AB10" s="23">
        <v>0.026759259259259264</v>
      </c>
      <c r="AC10" s="24">
        <v>0</v>
      </c>
      <c r="AD10" s="51">
        <v>2</v>
      </c>
      <c r="AE10" s="25">
        <v>1.1789903110657831</v>
      </c>
      <c r="AF10" s="17">
        <v>2</v>
      </c>
      <c r="AG10" s="17"/>
      <c r="AH10" s="17">
        <v>180</v>
      </c>
      <c r="AI10" s="26">
        <v>0.004062500000000007</v>
      </c>
    </row>
    <row r="11" spans="1:35" s="27" customFormat="1" ht="21.75" customHeight="1">
      <c r="A11" s="33">
        <v>3</v>
      </c>
      <c r="B11" s="28">
        <v>29</v>
      </c>
      <c r="C11" s="28">
        <v>65</v>
      </c>
      <c r="D11" s="34">
        <v>5</v>
      </c>
      <c r="E11" s="34">
        <v>0</v>
      </c>
      <c r="F11" s="35" t="s">
        <v>68</v>
      </c>
      <c r="G11" s="45" t="s">
        <v>39</v>
      </c>
      <c r="H11" s="14">
        <v>40</v>
      </c>
      <c r="I11" s="39">
        <v>0.06874999999999999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>
        <v>0.09932870370370371</v>
      </c>
      <c r="W11" s="43"/>
      <c r="X11" s="20">
        <v>0.03057870370370372</v>
      </c>
      <c r="Y11" s="21">
        <v>0</v>
      </c>
      <c r="Z11" s="22">
        <v>0</v>
      </c>
      <c r="AA11" s="18">
        <v>0.03057870370370372</v>
      </c>
      <c r="AB11" s="23">
        <v>0.03057870370370372</v>
      </c>
      <c r="AC11" s="24">
        <v>0</v>
      </c>
      <c r="AD11" s="51">
        <v>4</v>
      </c>
      <c r="AE11" s="25">
        <v>1.3472718001019897</v>
      </c>
      <c r="AF11" s="17">
        <v>2</v>
      </c>
      <c r="AG11" s="17"/>
      <c r="AH11" s="17">
        <v>165</v>
      </c>
      <c r="AI11" s="26">
        <v>0.007881944444444462</v>
      </c>
    </row>
    <row r="12" spans="1:35" s="27" customFormat="1" ht="21.75" customHeight="1">
      <c r="A12" s="33">
        <v>4</v>
      </c>
      <c r="B12" s="28">
        <v>30</v>
      </c>
      <c r="C12" s="28">
        <v>51</v>
      </c>
      <c r="D12" s="34">
        <v>5</v>
      </c>
      <c r="E12" s="34">
        <v>0</v>
      </c>
      <c r="F12" s="35" t="s">
        <v>69</v>
      </c>
      <c r="G12" s="45" t="s">
        <v>58</v>
      </c>
      <c r="H12" s="14">
        <v>60</v>
      </c>
      <c r="I12" s="39">
        <v>0</v>
      </c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2">
        <v>0.03335648148148148</v>
      </c>
      <c r="W12" s="43"/>
      <c r="X12" s="20">
        <v>0.03335648148148148</v>
      </c>
      <c r="Y12" s="21">
        <v>0</v>
      </c>
      <c r="Z12" s="22">
        <v>0</v>
      </c>
      <c r="AA12" s="18">
        <v>0.03335648148148148</v>
      </c>
      <c r="AB12" s="23">
        <v>0.03335648148148148</v>
      </c>
      <c r="AC12" s="24">
        <v>0</v>
      </c>
      <c r="AD12" s="51">
        <v>5</v>
      </c>
      <c r="AE12" s="25">
        <v>1.469658337582866</v>
      </c>
      <c r="AF12" s="17">
        <v>3</v>
      </c>
      <c r="AG12" s="17"/>
      <c r="AH12" s="17">
        <v>150</v>
      </c>
      <c r="AI12" s="26">
        <v>0.010659722222222223</v>
      </c>
    </row>
    <row r="13" spans="1:35" s="27" customFormat="1" ht="21.75" customHeight="1">
      <c r="A13" s="33">
        <v>5</v>
      </c>
      <c r="B13" s="31"/>
      <c r="C13" s="28">
        <v>54</v>
      </c>
      <c r="D13" s="34">
        <v>5</v>
      </c>
      <c r="E13" s="34">
        <v>0</v>
      </c>
      <c r="F13" s="35" t="s">
        <v>70</v>
      </c>
      <c r="G13" s="45" t="s">
        <v>61</v>
      </c>
      <c r="H13" s="14">
        <v>20</v>
      </c>
      <c r="I13" s="39">
        <v>0.014583333333333332</v>
      </c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2">
        <v>0.059548611111111115</v>
      </c>
      <c r="W13" s="43"/>
      <c r="X13" s="50">
        <v>0.044965277777777785</v>
      </c>
      <c r="Y13" s="21">
        <v>0</v>
      </c>
      <c r="Z13" s="22">
        <v>0</v>
      </c>
      <c r="AA13" s="18">
        <v>0.044965277777777785</v>
      </c>
      <c r="AB13" s="23">
        <v>0.044965277777777785</v>
      </c>
      <c r="AC13" s="24">
        <v>0</v>
      </c>
      <c r="AD13" s="51">
        <v>6</v>
      </c>
      <c r="AE13" s="25">
        <v>1.9811320754716986</v>
      </c>
      <c r="AF13" s="17"/>
      <c r="AG13" s="17"/>
      <c r="AH13" s="17">
        <v>140</v>
      </c>
      <c r="AI13" s="26">
        <v>0.022268518518518528</v>
      </c>
    </row>
    <row r="14" spans="1:35" s="27" customFormat="1" ht="21.75" customHeight="1">
      <c r="A14" s="33">
        <v>6</v>
      </c>
      <c r="B14" s="31"/>
      <c r="C14" s="28">
        <v>52</v>
      </c>
      <c r="D14" s="34">
        <v>5</v>
      </c>
      <c r="E14" s="34">
        <v>0</v>
      </c>
      <c r="F14" s="35" t="s">
        <v>71</v>
      </c>
      <c r="G14" s="45" t="s">
        <v>65</v>
      </c>
      <c r="H14" s="14">
        <v>13</v>
      </c>
      <c r="I14" s="39">
        <v>0.004861111111111111</v>
      </c>
      <c r="J14" s="40"/>
      <c r="K14" s="40"/>
      <c r="L14" s="40"/>
      <c r="M14" s="41"/>
      <c r="N14" s="41"/>
      <c r="O14" s="41"/>
      <c r="P14" s="41"/>
      <c r="Q14" s="41"/>
      <c r="R14" s="41">
        <v>120</v>
      </c>
      <c r="S14" s="41"/>
      <c r="T14" s="41"/>
      <c r="U14" s="41"/>
      <c r="V14" s="42">
        <v>0.042986111111111114</v>
      </c>
      <c r="W14" s="43"/>
      <c r="X14" s="20">
        <v>0.038125</v>
      </c>
      <c r="Y14" s="21">
        <v>120</v>
      </c>
      <c r="Z14" s="22">
        <v>0</v>
      </c>
      <c r="AA14" s="18">
        <v>0.05895833333333334</v>
      </c>
      <c r="AB14" s="23">
        <v>0.05895833333333334</v>
      </c>
      <c r="AC14" s="24">
        <v>0</v>
      </c>
      <c r="AD14" s="51">
        <v>7</v>
      </c>
      <c r="AE14" s="25">
        <v>2.5976542580316173</v>
      </c>
      <c r="AF14" s="17"/>
      <c r="AG14" s="17"/>
      <c r="AH14" s="17">
        <v>130</v>
      </c>
      <c r="AI14" s="26">
        <v>0.036261574074074085</v>
      </c>
    </row>
    <row r="15" spans="1:35" s="27" customFormat="1" ht="21.75" customHeight="1">
      <c r="A15" s="33">
        <v>7</v>
      </c>
      <c r="B15" s="28">
        <v>51</v>
      </c>
      <c r="C15" s="28">
        <v>64</v>
      </c>
      <c r="D15" s="34">
        <v>5</v>
      </c>
      <c r="E15" s="34">
        <v>0</v>
      </c>
      <c r="F15" s="35" t="s">
        <v>72</v>
      </c>
      <c r="G15" s="45" t="s">
        <v>63</v>
      </c>
      <c r="H15" s="14">
        <v>6</v>
      </c>
      <c r="I15" s="39">
        <v>0.07777777777777778</v>
      </c>
      <c r="J15" s="40"/>
      <c r="K15" s="40"/>
      <c r="L15" s="40"/>
      <c r="M15" s="41">
        <v>120</v>
      </c>
      <c r="N15" s="41"/>
      <c r="O15" s="41"/>
      <c r="P15" s="41"/>
      <c r="Q15" s="41"/>
      <c r="R15" s="41"/>
      <c r="S15" s="41"/>
      <c r="T15" s="41"/>
      <c r="U15" s="41"/>
      <c r="V15" s="42">
        <v>0.12251157407407408</v>
      </c>
      <c r="W15" s="43"/>
      <c r="X15" s="50">
        <v>0.0447337962962963</v>
      </c>
      <c r="Y15" s="21">
        <v>120</v>
      </c>
      <c r="Z15" s="22">
        <v>0</v>
      </c>
      <c r="AA15" s="18">
        <v>0.06556712962962963</v>
      </c>
      <c r="AB15" s="23">
        <v>0.06556712962962963</v>
      </c>
      <c r="AC15" s="24">
        <v>0</v>
      </c>
      <c r="AD15" s="51">
        <v>8</v>
      </c>
      <c r="AE15" s="25">
        <v>2.8888322284548704</v>
      </c>
      <c r="AF15" s="17"/>
      <c r="AG15" s="17"/>
      <c r="AH15" s="17">
        <v>120</v>
      </c>
      <c r="AI15" s="26">
        <v>0.04287037037037037</v>
      </c>
    </row>
    <row r="18" spans="6:24" ht="12.75">
      <c r="F18" t="s">
        <v>104</v>
      </c>
      <c r="X18" t="s">
        <v>105</v>
      </c>
    </row>
    <row r="20" spans="6:24" ht="12.75">
      <c r="F20" t="s">
        <v>106</v>
      </c>
      <c r="X20" t="s">
        <v>107</v>
      </c>
    </row>
  </sheetData>
  <sheetProtection/>
  <mergeCells count="7">
    <mergeCell ref="A7:F7"/>
    <mergeCell ref="A5:AH5"/>
    <mergeCell ref="A6:AH6"/>
    <mergeCell ref="A1:AH1"/>
    <mergeCell ref="A2:AH2"/>
    <mergeCell ref="A3:AH3"/>
    <mergeCell ref="A4:AH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I22"/>
  <sheetViews>
    <sheetView workbookViewId="0" topLeftCell="A1">
      <selection activeCell="AH18" sqref="AH18"/>
    </sheetView>
  </sheetViews>
  <sheetFormatPr defaultColWidth="9.00390625" defaultRowHeight="12.75" outlineLevelCol="1"/>
  <cols>
    <col min="1" max="1" width="3.875" style="0" customWidth="1"/>
    <col min="2" max="2" width="5.625" style="0" hidden="1" customWidth="1"/>
    <col min="3" max="3" width="4.375" style="0" customWidth="1"/>
    <col min="4" max="4" width="2.625" style="2" hidden="1" customWidth="1" outlineLevel="1"/>
    <col min="5" max="5" width="2.75390625" style="2" hidden="1" customWidth="1" outlineLevel="1"/>
    <col min="6" max="6" width="21.75390625" style="0" customWidth="1" collapsed="1"/>
    <col min="7" max="7" width="14.375" style="0" customWidth="1"/>
    <col min="8" max="8" width="4.75390625" style="0" customWidth="1"/>
    <col min="9" max="9" width="7.25390625" style="0" hidden="1" customWidth="1"/>
    <col min="10" max="12" width="3.625" style="0" customWidth="1"/>
    <col min="13" max="14" width="4.00390625" style="0" customWidth="1"/>
    <col min="15" max="17" width="3.625" style="0" customWidth="1"/>
    <col min="18" max="18" width="3.875" style="0" customWidth="1"/>
    <col min="19" max="21" width="3.625" style="0" hidden="1" customWidth="1"/>
    <col min="22" max="22" width="7.25390625" style="0" hidden="1" customWidth="1"/>
    <col min="23" max="23" width="4.875" style="0" hidden="1" customWidth="1"/>
    <col min="24" max="24" width="8.125" style="0" customWidth="1"/>
    <col min="25" max="25" width="4.75390625" style="0" customWidth="1"/>
    <col min="26" max="26" width="3.625" style="0" customWidth="1"/>
    <col min="27" max="27" width="8.375" style="0" hidden="1" customWidth="1"/>
    <col min="28" max="28" width="10.125" style="0" customWidth="1"/>
    <col min="29" max="29" width="2.75390625" style="2" hidden="1" customWidth="1"/>
    <col min="30" max="30" width="3.375" style="0" customWidth="1"/>
    <col min="31" max="31" width="6.00390625" style="0" customWidth="1" outlineLevel="1"/>
    <col min="32" max="32" width="4.625" style="0" customWidth="1" outlineLevel="1"/>
    <col min="33" max="33" width="4.00390625" style="0" hidden="1" customWidth="1" outlineLevel="1"/>
    <col min="34" max="34" width="5.00390625" style="0" customWidth="1" collapsed="1"/>
    <col min="35" max="35" width="7.875" style="0" customWidth="1" outlineLevel="1"/>
  </cols>
  <sheetData>
    <row r="1" spans="1:34" ht="12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2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2.7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37.5" customHeight="1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18.75" customHeight="1">
      <c r="A5" s="53" t="s">
        <v>110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5.75" customHeight="1">
      <c r="A6" s="54" t="s">
        <v>51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4.25">
      <c r="A7" s="52">
        <v>41203</v>
      </c>
      <c r="B7" s="52"/>
      <c r="C7" s="52"/>
      <c r="D7" s="52"/>
      <c r="E7" s="52"/>
      <c r="F7" s="52"/>
      <c r="G7" s="36" t="s">
        <v>30</v>
      </c>
      <c r="H7" s="9">
        <v>204</v>
      </c>
      <c r="I7" s="1"/>
      <c r="K7" s="1"/>
      <c r="L7" s="1"/>
      <c r="M7" s="1" t="s">
        <v>2</v>
      </c>
      <c r="O7" s="38" t="s">
        <v>44</v>
      </c>
      <c r="Y7" s="49">
        <v>0.00017361111111111112</v>
      </c>
      <c r="AA7" s="7" t="s">
        <v>29</v>
      </c>
      <c r="AB7" s="44">
        <v>0.0625</v>
      </c>
      <c r="AC7" s="8" t="s">
        <v>29</v>
      </c>
      <c r="AH7" s="37" t="s">
        <v>52</v>
      </c>
    </row>
    <row r="8" spans="1:35" s="3" customFormat="1" ht="44.25" customHeight="1">
      <c r="A8" s="4" t="s">
        <v>0</v>
      </c>
      <c r="B8" s="4" t="s">
        <v>33</v>
      </c>
      <c r="C8" s="4" t="s">
        <v>34</v>
      </c>
      <c r="D8" s="5" t="s">
        <v>2</v>
      </c>
      <c r="E8" s="10" t="s">
        <v>31</v>
      </c>
      <c r="F8" s="4" t="s">
        <v>35</v>
      </c>
      <c r="G8" s="4" t="s">
        <v>1</v>
      </c>
      <c r="H8" s="5" t="s">
        <v>3</v>
      </c>
      <c r="I8" s="4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4" t="s">
        <v>12</v>
      </c>
      <c r="W8" s="5" t="s">
        <v>13</v>
      </c>
      <c r="X8" s="5" t="s">
        <v>14</v>
      </c>
      <c r="Y8" s="5" t="s">
        <v>15</v>
      </c>
      <c r="Z8" s="5" t="s">
        <v>16</v>
      </c>
      <c r="AA8" s="5" t="s">
        <v>17</v>
      </c>
      <c r="AB8" s="5" t="s">
        <v>17</v>
      </c>
      <c r="AC8" s="5" t="s">
        <v>23</v>
      </c>
      <c r="AD8" s="5" t="s">
        <v>18</v>
      </c>
      <c r="AE8" s="6" t="s">
        <v>19</v>
      </c>
      <c r="AF8" s="6" t="s">
        <v>20</v>
      </c>
      <c r="AG8" s="6" t="s">
        <v>21</v>
      </c>
      <c r="AH8" s="6" t="s">
        <v>22</v>
      </c>
      <c r="AI8" s="11" t="s">
        <v>32</v>
      </c>
    </row>
    <row r="9" spans="1:35" s="27" customFormat="1" ht="21.75" customHeight="1">
      <c r="A9" s="33">
        <v>1</v>
      </c>
      <c r="B9" s="28">
        <v>72</v>
      </c>
      <c r="C9" s="28">
        <v>67</v>
      </c>
      <c r="D9" s="13">
        <v>5</v>
      </c>
      <c r="E9" s="13">
        <v>2</v>
      </c>
      <c r="F9" s="32" t="s">
        <v>53</v>
      </c>
      <c r="G9" s="30" t="s">
        <v>54</v>
      </c>
      <c r="H9" s="14">
        <v>20</v>
      </c>
      <c r="I9" s="15">
        <v>0.07291666666666667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2">
        <v>0.09553240740740741</v>
      </c>
      <c r="W9" s="43"/>
      <c r="X9" s="20">
        <v>0.022615740740740742</v>
      </c>
      <c r="Y9" s="21">
        <v>0</v>
      </c>
      <c r="Z9" s="22">
        <v>0</v>
      </c>
      <c r="AA9" s="18">
        <v>0.022615740740740742</v>
      </c>
      <c r="AB9" s="23">
        <v>0.022615740740740742</v>
      </c>
      <c r="AC9" s="24">
        <v>0</v>
      </c>
      <c r="AD9" s="51">
        <v>1</v>
      </c>
      <c r="AE9" s="25">
        <v>1</v>
      </c>
      <c r="AF9" s="17">
        <v>1</v>
      </c>
      <c r="AG9" s="17"/>
      <c r="AH9" s="17">
        <v>200</v>
      </c>
      <c r="AI9" s="26">
        <v>0</v>
      </c>
    </row>
    <row r="10" spans="1:35" s="27" customFormat="1" ht="21.75" customHeight="1">
      <c r="A10" s="33">
        <v>2</v>
      </c>
      <c r="B10" s="28">
        <v>73</v>
      </c>
      <c r="C10" s="28">
        <v>62</v>
      </c>
      <c r="D10" s="13">
        <v>5</v>
      </c>
      <c r="E10" s="13">
        <v>2</v>
      </c>
      <c r="F10" s="32" t="s">
        <v>55</v>
      </c>
      <c r="G10" s="30" t="s">
        <v>56</v>
      </c>
      <c r="H10" s="14">
        <v>20</v>
      </c>
      <c r="I10" s="15">
        <v>0.05347222222222222</v>
      </c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2">
        <v>0.08289351851851852</v>
      </c>
      <c r="W10" s="43"/>
      <c r="X10" s="20">
        <v>0.0294212962962963</v>
      </c>
      <c r="Y10" s="21">
        <v>0</v>
      </c>
      <c r="Z10" s="22">
        <v>0</v>
      </c>
      <c r="AA10" s="18">
        <v>0.0294212962962963</v>
      </c>
      <c r="AB10" s="23">
        <v>0.0294212962962963</v>
      </c>
      <c r="AC10" s="24">
        <v>0</v>
      </c>
      <c r="AD10" s="51">
        <v>2</v>
      </c>
      <c r="AE10" s="25">
        <v>1.3009211873080861</v>
      </c>
      <c r="AF10" s="17">
        <v>2</v>
      </c>
      <c r="AG10" s="17"/>
      <c r="AH10" s="17">
        <v>180</v>
      </c>
      <c r="AI10" s="26">
        <v>0.006805555555555558</v>
      </c>
    </row>
    <row r="11" spans="1:35" s="27" customFormat="1" ht="21.75" customHeight="1">
      <c r="A11" s="33">
        <v>3</v>
      </c>
      <c r="B11" s="28">
        <v>74</v>
      </c>
      <c r="C11" s="28">
        <v>60</v>
      </c>
      <c r="D11" s="13">
        <v>5</v>
      </c>
      <c r="E11" s="13">
        <v>2</v>
      </c>
      <c r="F11" s="32" t="s">
        <v>57</v>
      </c>
      <c r="G11" s="30" t="s">
        <v>58</v>
      </c>
      <c r="H11" s="14">
        <v>20</v>
      </c>
      <c r="I11" s="15">
        <v>0.04375</v>
      </c>
      <c r="J11" s="40"/>
      <c r="K11" s="40"/>
      <c r="L11" s="40"/>
      <c r="M11" s="41"/>
      <c r="N11" s="41"/>
      <c r="O11" s="41"/>
      <c r="P11" s="41"/>
      <c r="Q11" s="41"/>
      <c r="R11" s="41">
        <v>20</v>
      </c>
      <c r="S11" s="41"/>
      <c r="T11" s="41"/>
      <c r="U11" s="41"/>
      <c r="V11" s="42">
        <v>0.07047453703703704</v>
      </c>
      <c r="W11" s="43"/>
      <c r="X11" s="20">
        <v>0.026724537037037047</v>
      </c>
      <c r="Y11" s="21">
        <v>20</v>
      </c>
      <c r="Z11" s="22">
        <v>0</v>
      </c>
      <c r="AA11" s="18">
        <v>0.03019675925925927</v>
      </c>
      <c r="AB11" s="23">
        <v>0.03019675925925927</v>
      </c>
      <c r="AC11" s="24">
        <v>0</v>
      </c>
      <c r="AD11" s="51">
        <v>3</v>
      </c>
      <c r="AE11" s="25">
        <v>1.3352098259979532</v>
      </c>
      <c r="AF11" s="17">
        <v>3</v>
      </c>
      <c r="AG11" s="17"/>
      <c r="AH11" s="17">
        <v>165</v>
      </c>
      <c r="AI11" s="26">
        <v>0.007581018518518529</v>
      </c>
    </row>
    <row r="12" spans="1:35" s="27" customFormat="1" ht="21.75" customHeight="1">
      <c r="A12" s="33">
        <v>3</v>
      </c>
      <c r="B12" s="28">
        <v>28</v>
      </c>
      <c r="C12" s="28">
        <v>70</v>
      </c>
      <c r="D12" s="34">
        <v>5</v>
      </c>
      <c r="E12" s="34">
        <v>0</v>
      </c>
      <c r="F12" s="35" t="s">
        <v>46</v>
      </c>
      <c r="G12" s="45" t="s">
        <v>39</v>
      </c>
      <c r="H12" s="14">
        <v>11</v>
      </c>
      <c r="I12" s="39">
        <v>0.08541666666666665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>
        <v>0.1158101851851852</v>
      </c>
      <c r="W12" s="43"/>
      <c r="X12" s="20">
        <v>0.030393518518518542</v>
      </c>
      <c r="Y12" s="21">
        <v>0</v>
      </c>
      <c r="Z12" s="22">
        <v>0</v>
      </c>
      <c r="AA12" s="18">
        <v>0.030393518518518542</v>
      </c>
      <c r="AB12" s="23">
        <v>0.030393518518518542</v>
      </c>
      <c r="AC12" s="24">
        <v>0</v>
      </c>
      <c r="AD12" s="51">
        <v>3</v>
      </c>
      <c r="AE12" s="25">
        <f>AB12/AB9</f>
        <v>1.3439099283520992</v>
      </c>
      <c r="AF12" s="17">
        <v>2</v>
      </c>
      <c r="AG12" s="17"/>
      <c r="AH12" s="17" t="s">
        <v>108</v>
      </c>
      <c r="AI12" s="26">
        <f>AB12-AB9</f>
        <v>0.0077777777777778</v>
      </c>
    </row>
    <row r="13" spans="1:35" s="27" customFormat="1" ht="21.75" customHeight="1">
      <c r="A13" s="33">
        <v>4</v>
      </c>
      <c r="B13" s="28">
        <v>75</v>
      </c>
      <c r="C13" s="28">
        <v>56</v>
      </c>
      <c r="D13" s="13">
        <v>5</v>
      </c>
      <c r="E13" s="13">
        <v>2</v>
      </c>
      <c r="F13" s="32" t="s">
        <v>59</v>
      </c>
      <c r="G13" s="30" t="s">
        <v>39</v>
      </c>
      <c r="H13" s="14">
        <v>20</v>
      </c>
      <c r="I13" s="15">
        <v>0.024305555555555556</v>
      </c>
      <c r="J13" s="40"/>
      <c r="K13" s="40"/>
      <c r="L13" s="40"/>
      <c r="M13" s="41"/>
      <c r="N13" s="41">
        <v>30</v>
      </c>
      <c r="O13" s="41"/>
      <c r="P13" s="41"/>
      <c r="Q13" s="41"/>
      <c r="R13" s="41"/>
      <c r="S13" s="41"/>
      <c r="T13" s="41"/>
      <c r="U13" s="41"/>
      <c r="V13" s="42">
        <v>0.054710648148148154</v>
      </c>
      <c r="W13" s="43"/>
      <c r="X13" s="20">
        <v>0.030405092592592598</v>
      </c>
      <c r="Y13" s="21">
        <v>30</v>
      </c>
      <c r="Z13" s="22">
        <v>0</v>
      </c>
      <c r="AA13" s="18">
        <v>0.03561342592592593</v>
      </c>
      <c r="AB13" s="23">
        <v>0.03561342592592593</v>
      </c>
      <c r="AC13" s="24">
        <v>0</v>
      </c>
      <c r="AD13" s="51">
        <v>4</v>
      </c>
      <c r="AE13" s="25">
        <v>1.5747185261003072</v>
      </c>
      <c r="AF13" s="17">
        <v>3</v>
      </c>
      <c r="AG13" s="17"/>
      <c r="AH13" s="17">
        <v>140</v>
      </c>
      <c r="AI13" s="26">
        <v>0.012997685185185189</v>
      </c>
    </row>
    <row r="14" spans="1:35" s="27" customFormat="1" ht="21.75" customHeight="1">
      <c r="A14" s="33">
        <v>5</v>
      </c>
      <c r="B14" s="28">
        <v>76</v>
      </c>
      <c r="C14" s="28">
        <v>63</v>
      </c>
      <c r="D14" s="13">
        <v>5</v>
      </c>
      <c r="E14" s="13">
        <v>2</v>
      </c>
      <c r="F14" s="32" t="s">
        <v>60</v>
      </c>
      <c r="G14" s="30" t="s">
        <v>61</v>
      </c>
      <c r="H14" s="14">
        <v>11</v>
      </c>
      <c r="I14" s="15">
        <v>0.06502314814814815</v>
      </c>
      <c r="J14" s="40"/>
      <c r="K14" s="40"/>
      <c r="L14" s="40"/>
      <c r="M14" s="41"/>
      <c r="N14" s="41">
        <v>20</v>
      </c>
      <c r="O14" s="41"/>
      <c r="P14" s="41"/>
      <c r="Q14" s="41"/>
      <c r="R14" s="41"/>
      <c r="S14" s="41"/>
      <c r="T14" s="41"/>
      <c r="U14" s="41"/>
      <c r="V14" s="42">
        <v>0.11373842592592592</v>
      </c>
      <c r="W14" s="43"/>
      <c r="X14" s="50">
        <v>0.048715277777777774</v>
      </c>
      <c r="Y14" s="21">
        <v>20</v>
      </c>
      <c r="Z14" s="22">
        <v>0</v>
      </c>
      <c r="AA14" s="18">
        <v>0.0521875</v>
      </c>
      <c r="AB14" s="23">
        <v>0.0521875</v>
      </c>
      <c r="AC14" s="24">
        <v>0</v>
      </c>
      <c r="AD14" s="51">
        <v>5</v>
      </c>
      <c r="AE14" s="25">
        <v>2.3075742067553735</v>
      </c>
      <c r="AF14" s="17"/>
      <c r="AG14" s="17"/>
      <c r="AH14" s="17">
        <v>130</v>
      </c>
      <c r="AI14" s="26">
        <v>0.029571759259259256</v>
      </c>
    </row>
    <row r="15" spans="1:35" s="27" customFormat="1" ht="21.75" customHeight="1">
      <c r="A15" s="33">
        <v>6</v>
      </c>
      <c r="B15" s="28">
        <v>77</v>
      </c>
      <c r="C15" s="28">
        <v>55</v>
      </c>
      <c r="D15" s="13">
        <v>5</v>
      </c>
      <c r="E15" s="13">
        <v>2</v>
      </c>
      <c r="F15" s="32" t="s">
        <v>62</v>
      </c>
      <c r="G15" s="30" t="s">
        <v>63</v>
      </c>
      <c r="H15" s="14">
        <v>13</v>
      </c>
      <c r="I15" s="15">
        <v>0.019444444444444445</v>
      </c>
      <c r="J15" s="40"/>
      <c r="K15" s="40"/>
      <c r="L15" s="40"/>
      <c r="M15" s="41"/>
      <c r="N15" s="41">
        <v>120</v>
      </c>
      <c r="O15" s="41"/>
      <c r="P15" s="41"/>
      <c r="Q15" s="41"/>
      <c r="R15" s="41">
        <v>20</v>
      </c>
      <c r="S15" s="41"/>
      <c r="T15" s="41"/>
      <c r="U15" s="41"/>
      <c r="V15" s="42">
        <v>0.06828703703703703</v>
      </c>
      <c r="W15" s="43"/>
      <c r="X15" s="50">
        <v>0.04884259259259259</v>
      </c>
      <c r="Y15" s="21">
        <v>140</v>
      </c>
      <c r="Z15" s="22">
        <v>0</v>
      </c>
      <c r="AA15" s="18">
        <v>0.07314814814814814</v>
      </c>
      <c r="AB15" s="23">
        <v>0.07314814814814814</v>
      </c>
      <c r="AC15" s="24">
        <v>0</v>
      </c>
      <c r="AD15" s="51">
        <v>6</v>
      </c>
      <c r="AE15" s="25">
        <v>3.2343909928352095</v>
      </c>
      <c r="AF15" s="17"/>
      <c r="AG15" s="17"/>
      <c r="AH15" s="17">
        <v>120</v>
      </c>
      <c r="AI15" s="26">
        <v>0.0505324074074074</v>
      </c>
    </row>
    <row r="16" spans="1:35" s="27" customFormat="1" ht="21.75" customHeight="1">
      <c r="A16" s="33">
        <v>7</v>
      </c>
      <c r="B16" s="28">
        <v>77</v>
      </c>
      <c r="C16" s="28">
        <v>61</v>
      </c>
      <c r="D16" s="13">
        <v>5</v>
      </c>
      <c r="E16" s="13">
        <v>2</v>
      </c>
      <c r="F16" s="32" t="s">
        <v>64</v>
      </c>
      <c r="G16" s="30" t="s">
        <v>65</v>
      </c>
      <c r="H16" s="14">
        <v>6</v>
      </c>
      <c r="I16" s="15">
        <v>0.04861111111111111</v>
      </c>
      <c r="J16" s="40"/>
      <c r="K16" s="40"/>
      <c r="L16" s="40"/>
      <c r="M16" s="41">
        <v>120</v>
      </c>
      <c r="N16" s="41">
        <v>120</v>
      </c>
      <c r="O16" s="41"/>
      <c r="P16" s="41"/>
      <c r="Q16" s="41"/>
      <c r="R16" s="41">
        <v>120</v>
      </c>
      <c r="S16" s="41"/>
      <c r="T16" s="41"/>
      <c r="U16" s="41"/>
      <c r="V16" s="42">
        <v>0.09781250000000001</v>
      </c>
      <c r="W16" s="43"/>
      <c r="X16" s="50">
        <v>0.0492013888888889</v>
      </c>
      <c r="Y16" s="21">
        <v>360</v>
      </c>
      <c r="Z16" s="22">
        <v>0</v>
      </c>
      <c r="AA16" s="18">
        <v>0.11170138888888889</v>
      </c>
      <c r="AB16" s="23">
        <v>0.11170138888888889</v>
      </c>
      <c r="AC16" s="24">
        <v>0</v>
      </c>
      <c r="AD16" s="51">
        <v>7</v>
      </c>
      <c r="AE16" s="25">
        <v>4.939099283520982</v>
      </c>
      <c r="AF16" s="17"/>
      <c r="AG16" s="17"/>
      <c r="AH16" s="17">
        <v>112</v>
      </c>
      <c r="AI16" s="26">
        <v>0.08908564814814815</v>
      </c>
    </row>
    <row r="20" spans="6:24" ht="12.75">
      <c r="F20" t="s">
        <v>104</v>
      </c>
      <c r="X20" t="s">
        <v>105</v>
      </c>
    </row>
    <row r="22" spans="6:24" ht="12.75">
      <c r="F22" t="s">
        <v>106</v>
      </c>
      <c r="X22" t="s">
        <v>107</v>
      </c>
    </row>
  </sheetData>
  <sheetProtection/>
  <mergeCells count="7">
    <mergeCell ref="A7:F7"/>
    <mergeCell ref="A5:AH5"/>
    <mergeCell ref="A6:AH6"/>
    <mergeCell ref="A1:AH1"/>
    <mergeCell ref="A2:AH2"/>
    <mergeCell ref="A3:AH3"/>
    <mergeCell ref="A4:AH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Pragma</dc:creator>
  <cp:keywords/>
  <dc:description/>
  <cp:lastModifiedBy>Отдел</cp:lastModifiedBy>
  <cp:lastPrinted>2012-10-25T07:18:17Z</cp:lastPrinted>
  <dcterms:created xsi:type="dcterms:W3CDTF">2009-12-05T08:16:40Z</dcterms:created>
  <dcterms:modified xsi:type="dcterms:W3CDTF">2012-10-25T07:41:09Z</dcterms:modified>
  <cp:category/>
  <cp:version/>
  <cp:contentType/>
  <cp:contentStatus/>
</cp:coreProperties>
</file>