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7935" activeTab="0"/>
  </bookViews>
  <sheets>
    <sheet name="девушки" sheetId="1" r:id="rId1"/>
    <sheet name="юноши" sheetId="2" r:id="rId2"/>
    <sheet name="юниорки" sheetId="3" r:id="rId3"/>
    <sheet name="юниоры" sheetId="4" r:id="rId4"/>
    <sheet name="открытая  ж" sheetId="5" r:id="rId5"/>
    <sheet name="открытая  м " sheetId="6" r:id="rId6"/>
  </sheets>
  <definedNames>
    <definedName name="tab1" localSheetId="0">'девушки'!$C$9:$AE$9</definedName>
    <definedName name="tab1" localSheetId="4">'открытая  ж'!$C$9:$AE$17</definedName>
    <definedName name="tab1" localSheetId="5">'открытая  м '!$C$9:$AE$19</definedName>
    <definedName name="tab1" localSheetId="2">'юниорки'!$C$9:$AE$10</definedName>
    <definedName name="tab1" localSheetId="3">'юниоры'!$C$9:$AE$18</definedName>
    <definedName name="tab1" localSheetId="1">'юноши'!$C$9:$AE$14</definedName>
    <definedName name="tab1">#REF!</definedName>
    <definedName name="tablica" localSheetId="0">'девушки'!$B$9:$AE$9</definedName>
    <definedName name="tablica" localSheetId="4">'открытая  ж'!$B$9:$AE$17</definedName>
    <definedName name="tablica" localSheetId="5">'открытая  м '!$B$9:$AE$19</definedName>
    <definedName name="tablica" localSheetId="2">'юниорки'!$B$9:$AE$10</definedName>
    <definedName name="tablica" localSheetId="3">'юниоры'!$B$9:$AE$18</definedName>
    <definedName name="tablica" localSheetId="1">'юноши'!$B$9:$AE$14</definedName>
    <definedName name="tablica">#REF!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5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6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sharedStrings.xml><?xml version="1.0" encoding="utf-8"?>
<sst xmlns="http://schemas.openxmlformats.org/spreadsheetml/2006/main" count="522" uniqueCount="156">
  <si>
    <t>№ п/п</t>
  </si>
  <si>
    <t>Разряд</t>
  </si>
  <si>
    <t>Команда</t>
  </si>
  <si>
    <t>№ уч-ка</t>
  </si>
  <si>
    <t>Группа</t>
  </si>
  <si>
    <t>Пол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</si>
  <si>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</si>
  <si>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</si>
  <si>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</si>
  <si>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</si>
  <si>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</si>
  <si>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</si>
  <si>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</si>
  <si>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</si>
  <si>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</si>
  <si>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Финиш</t>
  </si>
  <si>
    <t>Отсечка</t>
  </si>
  <si>
    <t>Время работы на дистанции</t>
  </si>
  <si>
    <t>Сумма штрафов</t>
  </si>
  <si>
    <t>Кол-во снятий</t>
  </si>
  <si>
    <t>Результат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</si>
  <si>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</si>
  <si>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</si>
  <si>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</si>
  <si>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</si>
  <si>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</si>
  <si>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Фамилия, имя</t>
  </si>
  <si>
    <t>служебка</t>
  </si>
  <si>
    <t>стартовый №</t>
  </si>
  <si>
    <t>Этап 8</t>
  </si>
  <si>
    <t>Этап 9</t>
  </si>
  <si>
    <t>Этап 10</t>
  </si>
  <si>
    <t>Этап 11</t>
  </si>
  <si>
    <t>Этап 12</t>
  </si>
  <si>
    <t>скр</t>
  </si>
  <si>
    <t xml:space="preserve">Ранг дистанции  - </t>
  </si>
  <si>
    <t>Ком.старт</t>
  </si>
  <si>
    <t>Отставание от лидера</t>
  </si>
  <si>
    <t>Протокол результатов дистанции-пешеходная (0840091411Я)</t>
  </si>
  <si>
    <t>Главный судья</t>
  </si>
  <si>
    <t>Главный секретарь</t>
  </si>
  <si>
    <t>Возрастная группа</t>
  </si>
  <si>
    <t>сход</t>
  </si>
  <si>
    <t>сн</t>
  </si>
  <si>
    <t>девушки 95-96 г.р.</t>
  </si>
  <si>
    <t>юноши 95-96 г.р.</t>
  </si>
  <si>
    <t>юниорки</t>
  </si>
  <si>
    <t>юниоры</t>
  </si>
  <si>
    <t>женщины</t>
  </si>
  <si>
    <t>мужчины</t>
  </si>
  <si>
    <t>Комитет Пензенской области по физической культуре и спорту</t>
  </si>
  <si>
    <t>Министерство образования Пензенской области</t>
  </si>
  <si>
    <t>ГБОУДОД Пензенская областная станция юных туристов</t>
  </si>
  <si>
    <t>Открытое Первенство Пензенской области по спортивному туризму в закрытых помещениях 
Дисциплина дистанция-пешеходная</t>
  </si>
  <si>
    <t>Класс дистанций - 3</t>
  </si>
  <si>
    <t>г. Пенза, спортзал ПИРО</t>
  </si>
  <si>
    <t>622</t>
  </si>
  <si>
    <t>ж</t>
  </si>
  <si>
    <t>Никитина Вероника</t>
  </si>
  <si>
    <t>Экстрим-2</t>
  </si>
  <si>
    <t>602</t>
  </si>
  <si>
    <t>Вавилова Анастасия</t>
  </si>
  <si>
    <t>604</t>
  </si>
  <si>
    <t>Измайлова Елена</t>
  </si>
  <si>
    <t>Путь-2</t>
  </si>
  <si>
    <t>Сход</t>
  </si>
  <si>
    <t/>
  </si>
  <si>
    <t>лично</t>
  </si>
  <si>
    <t>Экстрим-1</t>
  </si>
  <si>
    <t>Путь-1</t>
  </si>
  <si>
    <t>Чулин А.В., СС1К, г. Пенза</t>
  </si>
  <si>
    <t>Кознова А.В., СС2К, г. Пенза</t>
  </si>
  <si>
    <t>561</t>
  </si>
  <si>
    <t>м</t>
  </si>
  <si>
    <t>Морозов Алексей</t>
  </si>
  <si>
    <t>563</t>
  </si>
  <si>
    <t>Андреев Никита</t>
  </si>
  <si>
    <t>621</t>
  </si>
  <si>
    <t>Чистяков Иван</t>
  </si>
  <si>
    <t>СОШ 69-1</t>
  </si>
  <si>
    <t>564</t>
  </si>
  <si>
    <t>Горемыкин Никита</t>
  </si>
  <si>
    <t>СОШ 69-2</t>
  </si>
  <si>
    <t>554</t>
  </si>
  <si>
    <t>Дмитриев Алексей</t>
  </si>
  <si>
    <t>603</t>
  </si>
  <si>
    <t>Поляков Роман</t>
  </si>
  <si>
    <t>611</t>
  </si>
  <si>
    <t>Коновалов Дмитрий</t>
  </si>
  <si>
    <t>521</t>
  </si>
  <si>
    <t>Гречихин Илья</t>
  </si>
  <si>
    <t>591</t>
  </si>
  <si>
    <t>Афанасьев Михаил</t>
  </si>
  <si>
    <t>Зебра-3</t>
  </si>
  <si>
    <t>592</t>
  </si>
  <si>
    <t>Дубровин Владислав</t>
  </si>
  <si>
    <t>Самара ЦДЮТур</t>
  </si>
  <si>
    <t>593</t>
  </si>
  <si>
    <t>Овтин Артём</t>
  </si>
  <si>
    <t>523</t>
  </si>
  <si>
    <t>Гуров Матвей</t>
  </si>
  <si>
    <t>511</t>
  </si>
  <si>
    <t>Широков Николай</t>
  </si>
  <si>
    <t>Кузнецк 1</t>
  </si>
  <si>
    <t>512</t>
  </si>
  <si>
    <t>Азисов Азат</t>
  </si>
  <si>
    <t>501</t>
  </si>
  <si>
    <t>Ахмеров Ринат</t>
  </si>
  <si>
    <t>502</t>
  </si>
  <si>
    <t>Титов Алексей</t>
  </si>
  <si>
    <t>595</t>
  </si>
  <si>
    <t>Макарова Евгения</t>
  </si>
  <si>
    <t>Non-Stop-1</t>
  </si>
  <si>
    <t>532</t>
  </si>
  <si>
    <t>Попова Светлана</t>
  </si>
  <si>
    <t>Экстрим-3</t>
  </si>
  <si>
    <t>541</t>
  </si>
  <si>
    <t>Чичиланова Ольга</t>
  </si>
  <si>
    <t>ЦДЮТиЭ Пенза</t>
  </si>
  <si>
    <t>кмс</t>
  </si>
  <si>
    <t>543</t>
  </si>
  <si>
    <t>Рязанцева Анна</t>
  </si>
  <si>
    <t>Лянгузова Наталья</t>
  </si>
  <si>
    <t>1ю</t>
  </si>
  <si>
    <t>575</t>
  </si>
  <si>
    <t>Мастерова Дарья</t>
  </si>
  <si>
    <t>Зебра-4</t>
  </si>
  <si>
    <t>Прев. КВ</t>
  </si>
  <si>
    <t>534</t>
  </si>
  <si>
    <t>Сурков Андрей</t>
  </si>
  <si>
    <t>531</t>
  </si>
  <si>
    <t>Каргин Богдан</t>
  </si>
  <si>
    <t>544</t>
  </si>
  <si>
    <t>Муратов Артём</t>
  </si>
  <si>
    <t>573</t>
  </si>
  <si>
    <t>Безяев Дмитрий</t>
  </si>
  <si>
    <t>581</t>
  </si>
  <si>
    <t>Маргишвили Давид</t>
  </si>
  <si>
    <t>572</t>
  </si>
  <si>
    <t>Скубашевский Павел</t>
  </si>
  <si>
    <t>571</t>
  </si>
  <si>
    <t>Челюканов Николай</t>
  </si>
  <si>
    <t>574</t>
  </si>
  <si>
    <t>Безруков Алексей</t>
  </si>
  <si>
    <t>631</t>
  </si>
  <si>
    <t>Семейкин Леонид</t>
  </si>
  <si>
    <t>632</t>
  </si>
  <si>
    <t>Семенчев Сергей</t>
  </si>
  <si>
    <t>633</t>
  </si>
  <si>
    <t>Гречихин Алексей</t>
  </si>
  <si>
    <t>612</t>
  </si>
  <si>
    <t>Сучилина Ирина</t>
  </si>
  <si>
    <t>525</t>
  </si>
  <si>
    <t>Развозжаева Ангелина</t>
  </si>
  <si>
    <t>513</t>
  </si>
  <si>
    <t>Алексеева Евгения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</si>
</sst>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000"/>
    <numFmt numFmtId="168" formatCode="0.00000"/>
    <numFmt numFmtId="169" formatCode="0.000000"/>
    <numFmt numFmtId="170" formatCode="[$-FC19]d\ mmmm\ yyyy\ &quot;г.&quot;"/>
    <numFmt numFmtId="171" formatCode="[$-F800]dddd\,\ mmmm\ dd\,\ yyyy"/>
  </numFmts>
  <fonts count="1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3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45" fontId="0" fillId="0" borderId="1" xfId="0" applyNumberFormat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1" fontId="10" fillId="0" borderId="0" xfId="0" applyNumberFormat="1" applyFont="1" applyAlignment="1">
      <alignment/>
    </xf>
    <xf numFmtId="21" fontId="12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164" fontId="2" fillId="0" borderId="1" xfId="17" applyNumberFormat="1" applyFont="1" applyBorder="1" applyAlignment="1">
      <alignment/>
    </xf>
    <xf numFmtId="21" fontId="13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Fill="1" applyBorder="1" applyAlignment="1">
      <alignment/>
    </xf>
    <xf numFmtId="21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21" fontId="0" fillId="0" borderId="1" xfId="0" applyNumberFormat="1" applyBorder="1" applyAlignment="1" applyProtection="1">
      <alignment/>
      <protection locked="0"/>
    </xf>
    <xf numFmtId="45" fontId="8" fillId="0" borderId="1" xfId="0" applyNumberFormat="1" applyFont="1" applyBorder="1" applyAlignment="1" applyProtection="1">
      <alignment/>
      <protection locked="0"/>
    </xf>
    <xf numFmtId="21" fontId="9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5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45" fontId="1" fillId="0" borderId="1" xfId="0" applyNumberFormat="1" applyFont="1" applyBorder="1" applyAlignment="1">
      <alignment horizontal="center"/>
    </xf>
    <xf numFmtId="4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45" fontId="0" fillId="0" borderId="0" xfId="0" applyNumberFormat="1" applyAlignment="1">
      <alignment/>
    </xf>
    <xf numFmtId="171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4"/>
  <sheetViews>
    <sheetView tabSelected="1" workbookViewId="0" topLeftCell="A1">
      <selection activeCell="AC21" sqref="AC21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11.1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/>
      <c r="J7" s="20"/>
      <c r="K7" s="1"/>
      <c r="L7" s="1"/>
      <c r="M7" s="1"/>
      <c r="N7" s="1" t="s">
        <v>41</v>
      </c>
      <c r="O7" s="1"/>
      <c r="S7" s="18" t="s">
        <v>44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8" ht="12.75">
      <c r="A9" s="28">
        <v>84</v>
      </c>
      <c r="B9" s="32" t="s">
        <v>62</v>
      </c>
      <c r="C9" s="30">
        <v>604</v>
      </c>
      <c r="D9" s="31">
        <v>2</v>
      </c>
      <c r="E9" s="31" t="s">
        <v>57</v>
      </c>
      <c r="F9" s="31">
        <v>4</v>
      </c>
      <c r="G9" s="31">
        <v>1</v>
      </c>
      <c r="H9" s="32" t="s">
        <v>63</v>
      </c>
      <c r="I9" s="21" t="s">
        <v>64</v>
      </c>
      <c r="J9" s="33">
        <v>3</v>
      </c>
      <c r="K9" s="21">
        <v>1</v>
      </c>
      <c r="L9" s="22">
        <v>0</v>
      </c>
      <c r="M9" s="23"/>
      <c r="N9" s="23"/>
      <c r="O9" s="23"/>
      <c r="P9" s="19">
        <v>10</v>
      </c>
      <c r="Q9" s="19"/>
      <c r="R9" s="19"/>
      <c r="S9" s="19"/>
      <c r="T9" s="19"/>
      <c r="U9" s="19"/>
      <c r="V9" s="19"/>
      <c r="W9" s="19"/>
      <c r="X9" s="19"/>
      <c r="Y9" s="24" t="s">
        <v>42</v>
      </c>
      <c r="Z9" s="25"/>
      <c r="AA9" s="38" t="s">
        <v>65</v>
      </c>
      <c r="AB9" s="39">
        <v>10</v>
      </c>
      <c r="AC9" s="21">
        <v>0</v>
      </c>
      <c r="AD9" s="8" t="e">
        <v>#VALUE!</v>
      </c>
      <c r="AE9" s="9" t="s">
        <v>65</v>
      </c>
      <c r="AF9" s="10">
        <v>3</v>
      </c>
      <c r="AG9" s="7" t="s">
        <v>66</v>
      </c>
      <c r="AH9" s="15" t="s">
        <v>66</v>
      </c>
      <c r="AI9" s="19"/>
      <c r="AJ9" s="19"/>
      <c r="AK9" s="19"/>
      <c r="AL9" s="16" t="s">
        <v>66</v>
      </c>
    </row>
    <row r="12" spans="9:27" ht="12.75" outlineLevel="1">
      <c r="I12" t="s">
        <v>39</v>
      </c>
      <c r="AA12" t="s">
        <v>70</v>
      </c>
    </row>
    <row r="13" ht="12.75" outlineLevel="1"/>
    <row r="14" spans="9:27" ht="12.75">
      <c r="I14" t="s">
        <v>40</v>
      </c>
      <c r="AA14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9"/>
  <sheetViews>
    <sheetView workbookViewId="0" topLeftCell="A1">
      <selection activeCell="H26" sqref="H26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11.1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/>
      <c r="J7" s="20"/>
      <c r="K7" s="1"/>
      <c r="L7" s="1"/>
      <c r="M7" s="1"/>
      <c r="N7" s="1" t="s">
        <v>41</v>
      </c>
      <c r="O7" s="1"/>
      <c r="S7" s="18" t="s">
        <v>45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8" ht="12.75">
      <c r="A9" s="28">
        <v>49</v>
      </c>
      <c r="B9" s="32" t="s">
        <v>72</v>
      </c>
      <c r="C9" s="30">
        <v>561</v>
      </c>
      <c r="D9" s="31">
        <v>2</v>
      </c>
      <c r="E9" s="31" t="s">
        <v>73</v>
      </c>
      <c r="F9" s="31">
        <v>1</v>
      </c>
      <c r="G9" s="31">
        <v>5</v>
      </c>
      <c r="H9" s="32" t="s">
        <v>74</v>
      </c>
      <c r="I9" s="21" t="s">
        <v>59</v>
      </c>
      <c r="J9" s="33">
        <v>3</v>
      </c>
      <c r="K9" s="21">
        <v>1</v>
      </c>
      <c r="L9" s="22"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4">
        <v>0.0036342592592592594</v>
      </c>
      <c r="Z9" s="25"/>
      <c r="AA9" s="38">
        <v>0.0036342592592592594</v>
      </c>
      <c r="AB9" s="39">
        <v>0</v>
      </c>
      <c r="AC9" s="21">
        <v>0</v>
      </c>
      <c r="AD9" s="8">
        <v>0.0036342592592592594</v>
      </c>
      <c r="AE9" s="37">
        <v>0.0036342592592592594</v>
      </c>
      <c r="AF9" s="10">
        <v>0</v>
      </c>
      <c r="AG9" s="7">
        <v>1</v>
      </c>
      <c r="AH9" s="15">
        <v>1</v>
      </c>
      <c r="AI9" s="19"/>
      <c r="AJ9" s="19"/>
      <c r="AK9" s="19"/>
      <c r="AL9" s="16">
        <v>0</v>
      </c>
    </row>
    <row r="10" spans="1:38" ht="12.75">
      <c r="A10" s="28">
        <v>51</v>
      </c>
      <c r="B10" s="32" t="s">
        <v>75</v>
      </c>
      <c r="C10" s="30">
        <v>563</v>
      </c>
      <c r="D10" s="31">
        <v>2</v>
      </c>
      <c r="E10" s="31" t="s">
        <v>73</v>
      </c>
      <c r="F10" s="31">
        <v>3</v>
      </c>
      <c r="G10" s="31">
        <v>1</v>
      </c>
      <c r="H10" s="32" t="s">
        <v>76</v>
      </c>
      <c r="I10" s="21" t="s">
        <v>64</v>
      </c>
      <c r="J10" s="33">
        <v>2</v>
      </c>
      <c r="K10" s="21">
        <v>3</v>
      </c>
      <c r="L10" s="22">
        <v>0</v>
      </c>
      <c r="M10" s="23"/>
      <c r="N10" s="23"/>
      <c r="O10" s="23"/>
      <c r="P10" s="19"/>
      <c r="Q10" s="19"/>
      <c r="R10" s="19">
        <v>1</v>
      </c>
      <c r="S10" s="19"/>
      <c r="T10" s="19"/>
      <c r="U10" s="19"/>
      <c r="V10" s="19"/>
      <c r="W10" s="19"/>
      <c r="X10" s="19"/>
      <c r="Y10" s="24">
        <v>0.004108796296296297</v>
      </c>
      <c r="Z10" s="25"/>
      <c r="AA10" s="38">
        <v>0.004108796296296297</v>
      </c>
      <c r="AB10" s="39">
        <v>1</v>
      </c>
      <c r="AC10" s="21">
        <v>0</v>
      </c>
      <c r="AD10" s="8">
        <v>0.004282407407407408</v>
      </c>
      <c r="AE10" s="37">
        <v>0.004282407407407408</v>
      </c>
      <c r="AF10" s="10">
        <v>0</v>
      </c>
      <c r="AG10" s="7">
        <v>2</v>
      </c>
      <c r="AH10" s="15">
        <v>1.1783439490445862</v>
      </c>
      <c r="AI10" s="19"/>
      <c r="AJ10" s="19"/>
      <c r="AK10" s="19"/>
      <c r="AL10" s="16">
        <v>0.000648148148148149</v>
      </c>
    </row>
    <row r="11" spans="1:38" ht="12.75">
      <c r="A11" s="28">
        <v>97</v>
      </c>
      <c r="B11" s="32" t="s">
        <v>77</v>
      </c>
      <c r="C11" s="30">
        <v>621</v>
      </c>
      <c r="D11" s="31">
        <v>2</v>
      </c>
      <c r="E11" s="31" t="s">
        <v>73</v>
      </c>
      <c r="F11" s="31">
        <v>4</v>
      </c>
      <c r="G11" s="31">
        <v>1</v>
      </c>
      <c r="H11" s="32" t="s">
        <v>78</v>
      </c>
      <c r="I11" s="21" t="s">
        <v>79</v>
      </c>
      <c r="J11" s="33">
        <v>2</v>
      </c>
      <c r="K11" s="21">
        <v>3</v>
      </c>
      <c r="L11" s="22">
        <v>0</v>
      </c>
      <c r="M11" s="23"/>
      <c r="N11" s="23"/>
      <c r="O11" s="23"/>
      <c r="P11" s="19"/>
      <c r="Q11" s="19"/>
      <c r="R11" s="19"/>
      <c r="S11" s="19"/>
      <c r="T11" s="19"/>
      <c r="U11" s="19"/>
      <c r="V11" s="19"/>
      <c r="W11" s="19"/>
      <c r="X11" s="19"/>
      <c r="Y11" s="24">
        <v>0.004398148148148148</v>
      </c>
      <c r="Z11" s="25"/>
      <c r="AA11" s="38">
        <v>0.004398148148148148</v>
      </c>
      <c r="AB11" s="39">
        <v>0</v>
      </c>
      <c r="AC11" s="21">
        <v>0</v>
      </c>
      <c r="AD11" s="8">
        <v>0.004398148148148148</v>
      </c>
      <c r="AE11" s="37">
        <v>0.004398148148148148</v>
      </c>
      <c r="AF11" s="10">
        <v>0</v>
      </c>
      <c r="AG11" s="7">
        <v>3</v>
      </c>
      <c r="AH11" s="15">
        <v>1.2101910828025477</v>
      </c>
      <c r="AI11" s="19"/>
      <c r="AJ11" s="19"/>
      <c r="AK11" s="19"/>
      <c r="AL11" s="16">
        <v>0.000763888888888889</v>
      </c>
    </row>
    <row r="12" spans="1:38" ht="12.75">
      <c r="A12" s="28">
        <v>52</v>
      </c>
      <c r="B12" s="32" t="s">
        <v>80</v>
      </c>
      <c r="C12" s="30">
        <v>564</v>
      </c>
      <c r="D12" s="31">
        <v>2</v>
      </c>
      <c r="E12" s="31" t="s">
        <v>73</v>
      </c>
      <c r="F12" s="31">
        <v>1</v>
      </c>
      <c r="G12" s="31">
        <v>3</v>
      </c>
      <c r="H12" s="32" t="s">
        <v>81</v>
      </c>
      <c r="I12" s="21" t="s">
        <v>82</v>
      </c>
      <c r="J12" s="33">
        <v>2</v>
      </c>
      <c r="K12" s="21">
        <v>3</v>
      </c>
      <c r="L12" s="22"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4">
        <v>0.005439814814814815</v>
      </c>
      <c r="Z12" s="25"/>
      <c r="AA12" s="38">
        <v>0.005439814814814815</v>
      </c>
      <c r="AB12" s="39">
        <v>0</v>
      </c>
      <c r="AC12" s="21">
        <v>0</v>
      </c>
      <c r="AD12" s="8">
        <v>0.005439814814814815</v>
      </c>
      <c r="AE12" s="37">
        <v>0.005439814814814815</v>
      </c>
      <c r="AF12" s="10">
        <v>0</v>
      </c>
      <c r="AG12" s="7">
        <v>4</v>
      </c>
      <c r="AH12" s="15">
        <v>1.4968152866242037</v>
      </c>
      <c r="AI12" s="19"/>
      <c r="AJ12" s="19"/>
      <c r="AK12" s="19"/>
      <c r="AL12" s="16">
        <v>0.0018055555555555555</v>
      </c>
    </row>
    <row r="13" spans="1:38" ht="12.75">
      <c r="A13" s="28">
        <v>44</v>
      </c>
      <c r="B13" s="32" t="s">
        <v>83</v>
      </c>
      <c r="C13" s="30">
        <v>554</v>
      </c>
      <c r="D13" s="31">
        <v>2</v>
      </c>
      <c r="E13" s="31" t="s">
        <v>73</v>
      </c>
      <c r="F13" s="31">
        <v>1</v>
      </c>
      <c r="G13" s="31">
        <v>1</v>
      </c>
      <c r="H13" s="32" t="s">
        <v>84</v>
      </c>
      <c r="I13" s="21" t="s">
        <v>79</v>
      </c>
      <c r="J13" s="33">
        <v>2</v>
      </c>
      <c r="K13" s="21">
        <v>3</v>
      </c>
      <c r="L13" s="22">
        <v>0</v>
      </c>
      <c r="M13" s="23"/>
      <c r="N13" s="23"/>
      <c r="O13" s="23"/>
      <c r="P13" s="19"/>
      <c r="Q13" s="19"/>
      <c r="R13" s="19"/>
      <c r="S13" s="19"/>
      <c r="T13" s="19"/>
      <c r="U13" s="19"/>
      <c r="V13" s="19"/>
      <c r="W13" s="19"/>
      <c r="X13" s="19"/>
      <c r="Y13" s="24">
        <v>0.009432870370370371</v>
      </c>
      <c r="Z13" s="25"/>
      <c r="AA13" s="38">
        <v>0.009432870370370371</v>
      </c>
      <c r="AB13" s="39">
        <v>0</v>
      </c>
      <c r="AC13" s="21">
        <v>0</v>
      </c>
      <c r="AD13" s="8">
        <v>0.009432870370370371</v>
      </c>
      <c r="AE13" s="37">
        <v>0.009432870370370371</v>
      </c>
      <c r="AF13" s="10">
        <v>0</v>
      </c>
      <c r="AG13" s="7">
        <v>5</v>
      </c>
      <c r="AH13" s="15">
        <v>2.5955414012738856</v>
      </c>
      <c r="AI13" s="19"/>
      <c r="AJ13" s="19"/>
      <c r="AK13" s="19"/>
      <c r="AL13" s="16">
        <v>0.005798611111111112</v>
      </c>
    </row>
    <row r="14" spans="1:38" ht="12.75">
      <c r="A14" s="28">
        <v>83</v>
      </c>
      <c r="B14" s="32" t="s">
        <v>85</v>
      </c>
      <c r="C14" s="30">
        <v>603</v>
      </c>
      <c r="D14" s="31">
        <v>2</v>
      </c>
      <c r="E14" s="31" t="s">
        <v>73</v>
      </c>
      <c r="F14" s="31">
        <v>3</v>
      </c>
      <c r="G14" s="31">
        <v>1</v>
      </c>
      <c r="H14" s="32" t="s">
        <v>86</v>
      </c>
      <c r="I14" s="21" t="s">
        <v>79</v>
      </c>
      <c r="J14" s="33">
        <v>3</v>
      </c>
      <c r="K14" s="21">
        <v>1</v>
      </c>
      <c r="L14" s="22">
        <v>0</v>
      </c>
      <c r="M14" s="23"/>
      <c r="N14" s="23"/>
      <c r="O14" s="23"/>
      <c r="P14" s="19">
        <v>20</v>
      </c>
      <c r="Q14" s="19"/>
      <c r="R14" s="19"/>
      <c r="S14" s="19"/>
      <c r="T14" s="19"/>
      <c r="U14" s="19"/>
      <c r="V14" s="19"/>
      <c r="W14" s="19"/>
      <c r="X14" s="19"/>
      <c r="Y14" s="24" t="s">
        <v>42</v>
      </c>
      <c r="Z14" s="25"/>
      <c r="AA14" s="38" t="s">
        <v>65</v>
      </c>
      <c r="AB14" s="39">
        <v>20</v>
      </c>
      <c r="AC14" s="21">
        <v>0</v>
      </c>
      <c r="AD14" s="8" t="e">
        <v>#VALUE!</v>
      </c>
      <c r="AE14" s="9" t="s">
        <v>65</v>
      </c>
      <c r="AF14" s="10">
        <v>3</v>
      </c>
      <c r="AG14" s="7" t="s">
        <v>66</v>
      </c>
      <c r="AH14" s="15" t="s">
        <v>66</v>
      </c>
      <c r="AI14" s="19"/>
      <c r="AJ14" s="19"/>
      <c r="AK14" s="19"/>
      <c r="AL14" s="16" t="s">
        <v>66</v>
      </c>
    </row>
    <row r="17" spans="9:27" ht="12.75" outlineLevel="1">
      <c r="I17" t="s">
        <v>39</v>
      </c>
      <c r="AA17" t="s">
        <v>70</v>
      </c>
    </row>
    <row r="18" ht="12.75" outlineLevel="1"/>
    <row r="19" spans="9:27" ht="12.75">
      <c r="I19" t="s">
        <v>40</v>
      </c>
      <c r="AA19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91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5"/>
  <sheetViews>
    <sheetView workbookViewId="0" topLeftCell="A1">
      <selection activeCell="H12" sqref="H12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3.625" style="0" hidden="1" customWidth="1" outlineLevel="1"/>
    <col min="11" max="11" width="4.00390625" style="0" hidden="1" customWidth="1" outlineLevel="1"/>
    <col min="12" max="12" width="7.25390625" style="0" hidden="1" customWidth="1" collapsed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2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11.125" style="0" customWidth="1" collapsed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 t="s">
        <v>35</v>
      </c>
      <c r="J7" s="20"/>
      <c r="K7" s="1"/>
      <c r="L7" s="1"/>
      <c r="M7" s="1"/>
      <c r="N7" s="1" t="s">
        <v>41</v>
      </c>
      <c r="O7" s="1"/>
      <c r="S7" s="18" t="s">
        <v>46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8" ht="12.75">
      <c r="A9" s="28">
        <v>21</v>
      </c>
      <c r="B9" s="32" t="s">
        <v>152</v>
      </c>
      <c r="C9" s="30">
        <v>525</v>
      </c>
      <c r="D9" s="31">
        <v>3</v>
      </c>
      <c r="E9" s="31" t="s">
        <v>57</v>
      </c>
      <c r="F9" s="31">
        <v>2</v>
      </c>
      <c r="G9" s="31">
        <v>1</v>
      </c>
      <c r="H9" s="32" t="s">
        <v>153</v>
      </c>
      <c r="I9" s="21" t="s">
        <v>69</v>
      </c>
      <c r="J9" s="33">
        <v>2</v>
      </c>
      <c r="K9" s="21">
        <v>3</v>
      </c>
      <c r="L9" s="22">
        <v>0</v>
      </c>
      <c r="M9" s="23"/>
      <c r="N9" s="23"/>
      <c r="O9" s="23"/>
      <c r="P9" s="19"/>
      <c r="Q9" s="19"/>
      <c r="R9" s="19"/>
      <c r="S9" s="19"/>
      <c r="T9" s="19"/>
      <c r="U9" s="19"/>
      <c r="V9" s="19"/>
      <c r="W9" s="19"/>
      <c r="X9" s="19"/>
      <c r="Y9" s="24" t="s">
        <v>42</v>
      </c>
      <c r="Z9" s="25"/>
      <c r="AA9" s="38" t="s">
        <v>65</v>
      </c>
      <c r="AB9" s="39">
        <v>0</v>
      </c>
      <c r="AC9" s="21">
        <v>0</v>
      </c>
      <c r="AD9" s="8" t="e">
        <v>#VALUE!</v>
      </c>
      <c r="AE9" s="9" t="s">
        <v>65</v>
      </c>
      <c r="AF9" s="10">
        <v>3</v>
      </c>
      <c r="AG9" s="7" t="s">
        <v>66</v>
      </c>
      <c r="AH9" s="15" t="s">
        <v>66</v>
      </c>
      <c r="AI9" s="19"/>
      <c r="AJ9" s="19"/>
      <c r="AK9" s="19"/>
      <c r="AL9" s="16" t="s">
        <v>66</v>
      </c>
    </row>
    <row r="10" spans="1:38" ht="12" customHeight="1">
      <c r="A10" s="28">
        <v>11</v>
      </c>
      <c r="B10" s="32" t="s">
        <v>154</v>
      </c>
      <c r="C10" s="30">
        <v>513</v>
      </c>
      <c r="D10" s="31">
        <v>3</v>
      </c>
      <c r="E10" s="31" t="s">
        <v>57</v>
      </c>
      <c r="F10" s="31">
        <v>3</v>
      </c>
      <c r="G10" s="31">
        <v>3</v>
      </c>
      <c r="H10" s="32" t="s">
        <v>155</v>
      </c>
      <c r="I10" s="21" t="s">
        <v>103</v>
      </c>
      <c r="J10" s="33">
        <v>3</v>
      </c>
      <c r="K10" s="21">
        <v>1</v>
      </c>
      <c r="L10" s="22"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4" t="s">
        <v>42</v>
      </c>
      <c r="Z10" s="25"/>
      <c r="AA10" s="38" t="s">
        <v>65</v>
      </c>
      <c r="AB10" s="39">
        <v>0</v>
      </c>
      <c r="AC10" s="21">
        <v>0</v>
      </c>
      <c r="AD10" s="8" t="e">
        <v>#VALUE!</v>
      </c>
      <c r="AE10" s="9" t="s">
        <v>65</v>
      </c>
      <c r="AF10" s="10">
        <v>3</v>
      </c>
      <c r="AG10" s="7" t="s">
        <v>66</v>
      </c>
      <c r="AH10" s="15" t="s">
        <v>66</v>
      </c>
      <c r="AI10" s="19"/>
      <c r="AJ10" s="19"/>
      <c r="AK10" s="19"/>
      <c r="AL10" s="16" t="s">
        <v>66</v>
      </c>
    </row>
    <row r="13" spans="9:27" ht="12.75" outlineLevel="1">
      <c r="I13" t="s">
        <v>39</v>
      </c>
      <c r="AA13" t="s">
        <v>70</v>
      </c>
    </row>
    <row r="14" ht="12.75" outlineLevel="1"/>
    <row r="15" spans="9:27" ht="12.75">
      <c r="I15" t="s">
        <v>40</v>
      </c>
      <c r="AA15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91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3"/>
  <sheetViews>
    <sheetView workbookViewId="0" topLeftCell="A1">
      <selection activeCell="AI13" sqref="AI13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3.625" style="0" customWidth="1" outlineLevel="1"/>
    <col min="11" max="11" width="4.00390625" style="0" hidden="1" customWidth="1" outlineLevel="1"/>
    <col min="12" max="12" width="7.25390625" style="0" hidden="1" customWidth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8.625" style="0" customWidth="1"/>
    <col min="32" max="32" width="2.75390625" style="2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customWidth="1" outlineLevel="1"/>
    <col min="37" max="37" width="11.125" style="0" customWidth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 t="s">
        <v>35</v>
      </c>
      <c r="J7" s="20">
        <f>SUM(K9:K17)*2</f>
        <v>34</v>
      </c>
      <c r="K7" s="1"/>
      <c r="L7" s="1"/>
      <c r="M7" s="1"/>
      <c r="N7" s="1" t="s">
        <v>41</v>
      </c>
      <c r="O7" s="1"/>
      <c r="S7" s="18" t="s">
        <v>47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8" ht="12.75">
      <c r="A9" s="28">
        <v>89</v>
      </c>
      <c r="B9" s="32" t="s">
        <v>87</v>
      </c>
      <c r="C9" s="30">
        <v>611</v>
      </c>
      <c r="D9" s="31">
        <v>3</v>
      </c>
      <c r="E9" s="31" t="s">
        <v>73</v>
      </c>
      <c r="F9" s="31">
        <v>2</v>
      </c>
      <c r="G9" s="31">
        <v>2</v>
      </c>
      <c r="H9" s="32" t="s">
        <v>88</v>
      </c>
      <c r="I9" s="21" t="s">
        <v>68</v>
      </c>
      <c r="J9" s="33">
        <v>2</v>
      </c>
      <c r="K9" s="21">
        <v>3</v>
      </c>
      <c r="L9" s="22"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4">
        <v>0.0023032407407407407</v>
      </c>
      <c r="Z9" s="25"/>
      <c r="AA9" s="38">
        <v>0.0023032407407407407</v>
      </c>
      <c r="AB9" s="39">
        <v>0</v>
      </c>
      <c r="AC9" s="21">
        <v>0</v>
      </c>
      <c r="AD9" s="8">
        <v>0.0023032407407407407</v>
      </c>
      <c r="AE9" s="37">
        <v>0.0023032407407407407</v>
      </c>
      <c r="AF9" s="10">
        <v>0</v>
      </c>
      <c r="AG9" s="7">
        <v>1</v>
      </c>
      <c r="AH9" s="15">
        <v>1</v>
      </c>
      <c r="AI9" s="19"/>
      <c r="AJ9" s="19">
        <v>2</v>
      </c>
      <c r="AK9" s="19"/>
      <c r="AL9" s="16">
        <v>0</v>
      </c>
    </row>
    <row r="10" spans="1:38" ht="12.75">
      <c r="A10" s="28">
        <v>17</v>
      </c>
      <c r="B10" s="32" t="s">
        <v>89</v>
      </c>
      <c r="C10" s="30">
        <v>521</v>
      </c>
      <c r="D10" s="31">
        <v>3</v>
      </c>
      <c r="E10" s="31" t="s">
        <v>73</v>
      </c>
      <c r="F10" s="31">
        <v>1</v>
      </c>
      <c r="G10" s="31">
        <v>2</v>
      </c>
      <c r="H10" s="32" t="s">
        <v>90</v>
      </c>
      <c r="I10" s="21" t="s">
        <v>68</v>
      </c>
      <c r="J10" s="33">
        <v>2</v>
      </c>
      <c r="K10" s="21">
        <v>3</v>
      </c>
      <c r="L10" s="24"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4">
        <v>0.0026967592592592594</v>
      </c>
      <c r="Z10" s="25"/>
      <c r="AA10" s="38">
        <v>0.0026967592592592594</v>
      </c>
      <c r="AB10" s="39">
        <v>0</v>
      </c>
      <c r="AC10" s="21">
        <v>0</v>
      </c>
      <c r="AD10" s="8">
        <v>0.0026967592592592594</v>
      </c>
      <c r="AE10" s="37">
        <v>0.0026967592592592594</v>
      </c>
      <c r="AF10" s="10">
        <v>0</v>
      </c>
      <c r="AG10" s="7">
        <v>2</v>
      </c>
      <c r="AH10" s="15">
        <v>1.170854271356784</v>
      </c>
      <c r="AI10" s="19"/>
      <c r="AJ10" s="19"/>
      <c r="AK10" s="19"/>
      <c r="AL10" s="16">
        <v>0.00039351851851851874</v>
      </c>
    </row>
    <row r="11" spans="1:38" ht="12.75">
      <c r="A11" s="28">
        <v>73</v>
      </c>
      <c r="B11" s="32" t="s">
        <v>91</v>
      </c>
      <c r="C11" s="30">
        <v>591</v>
      </c>
      <c r="D11" s="31">
        <v>3</v>
      </c>
      <c r="E11" s="31" t="s">
        <v>73</v>
      </c>
      <c r="F11" s="31">
        <v>1</v>
      </c>
      <c r="G11" s="31">
        <v>2</v>
      </c>
      <c r="H11" s="32" t="s">
        <v>92</v>
      </c>
      <c r="I11" s="21" t="s">
        <v>93</v>
      </c>
      <c r="J11" s="33">
        <v>2</v>
      </c>
      <c r="K11" s="21">
        <v>3</v>
      </c>
      <c r="L11" s="24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4">
        <v>0.002870370370370371</v>
      </c>
      <c r="Z11" s="25"/>
      <c r="AA11" s="38">
        <v>0.002870370370370371</v>
      </c>
      <c r="AB11" s="39">
        <v>0</v>
      </c>
      <c r="AC11" s="21">
        <v>0</v>
      </c>
      <c r="AD11" s="8">
        <v>0.002870370370370371</v>
      </c>
      <c r="AE11" s="37">
        <v>0.002870370370370371</v>
      </c>
      <c r="AF11" s="10">
        <v>0</v>
      </c>
      <c r="AG11" s="7">
        <v>3</v>
      </c>
      <c r="AH11" s="15">
        <v>1.2462311557788948</v>
      </c>
      <c r="AI11" s="19"/>
      <c r="AJ11" s="19"/>
      <c r="AK11" s="19"/>
      <c r="AL11" s="16">
        <v>0.0005671296296296301</v>
      </c>
    </row>
    <row r="12" spans="1:38" ht="12.75">
      <c r="A12" s="28">
        <v>74</v>
      </c>
      <c r="B12" s="32" t="s">
        <v>94</v>
      </c>
      <c r="C12" s="30">
        <v>592</v>
      </c>
      <c r="D12" s="31">
        <v>3</v>
      </c>
      <c r="E12" s="31" t="s">
        <v>73</v>
      </c>
      <c r="F12" s="31">
        <v>1</v>
      </c>
      <c r="G12" s="31">
        <v>4</v>
      </c>
      <c r="H12" s="32" t="s">
        <v>95</v>
      </c>
      <c r="I12" s="21" t="s">
        <v>96</v>
      </c>
      <c r="J12" s="33">
        <v>3</v>
      </c>
      <c r="K12" s="21">
        <v>1</v>
      </c>
      <c r="L12" s="22"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4">
        <v>0.005046296296296296</v>
      </c>
      <c r="Z12" s="25"/>
      <c r="AA12" s="38">
        <v>0.005046296296296296</v>
      </c>
      <c r="AB12" s="39">
        <v>0</v>
      </c>
      <c r="AC12" s="21">
        <v>0</v>
      </c>
      <c r="AD12" s="8">
        <v>0.005046296296296296</v>
      </c>
      <c r="AE12" s="37">
        <v>0.005046296296296296</v>
      </c>
      <c r="AF12" s="10">
        <v>0</v>
      </c>
      <c r="AG12" s="7">
        <v>4</v>
      </c>
      <c r="AH12" s="15">
        <v>2.190954773869347</v>
      </c>
      <c r="AI12" s="19"/>
      <c r="AJ12" s="19"/>
      <c r="AK12" s="19"/>
      <c r="AL12" s="16">
        <v>0.0027430555555555554</v>
      </c>
    </row>
    <row r="13" spans="1:38" ht="12.75">
      <c r="A13" s="28">
        <v>75</v>
      </c>
      <c r="B13" s="32" t="s">
        <v>97</v>
      </c>
      <c r="C13" s="30">
        <v>593</v>
      </c>
      <c r="D13" s="31">
        <v>3</v>
      </c>
      <c r="E13" s="31" t="s">
        <v>73</v>
      </c>
      <c r="F13" s="31">
        <v>1</v>
      </c>
      <c r="G13" s="31">
        <v>1</v>
      </c>
      <c r="H13" s="32" t="s">
        <v>98</v>
      </c>
      <c r="I13" s="21" t="s">
        <v>69</v>
      </c>
      <c r="J13" s="33">
        <v>2</v>
      </c>
      <c r="K13" s="21">
        <v>3</v>
      </c>
      <c r="L13" s="22">
        <v>0</v>
      </c>
      <c r="M13" s="23"/>
      <c r="N13" s="23"/>
      <c r="O13" s="23"/>
      <c r="P13" s="19"/>
      <c r="Q13" s="19"/>
      <c r="R13" s="19"/>
      <c r="S13" s="19"/>
      <c r="T13" s="19"/>
      <c r="U13" s="19"/>
      <c r="V13" s="19"/>
      <c r="W13" s="19"/>
      <c r="X13" s="19"/>
      <c r="Y13" s="24">
        <v>0.005694444444444444</v>
      </c>
      <c r="Z13" s="25"/>
      <c r="AA13" s="38">
        <v>0.005694444444444444</v>
      </c>
      <c r="AB13" s="39">
        <v>0</v>
      </c>
      <c r="AC13" s="21">
        <v>0</v>
      </c>
      <c r="AD13" s="8">
        <v>0.005694444444444444</v>
      </c>
      <c r="AE13" s="37">
        <v>0.005694444444444444</v>
      </c>
      <c r="AF13" s="10">
        <v>0</v>
      </c>
      <c r="AG13" s="7">
        <v>5</v>
      </c>
      <c r="AH13" s="15">
        <v>2.4723618090452257</v>
      </c>
      <c r="AI13" s="19"/>
      <c r="AJ13" s="19"/>
      <c r="AK13" s="19"/>
      <c r="AL13" s="16">
        <v>0.003391203703703703</v>
      </c>
    </row>
    <row r="14" spans="1:38" ht="12.75">
      <c r="A14" s="28">
        <v>19</v>
      </c>
      <c r="B14" s="32" t="s">
        <v>99</v>
      </c>
      <c r="C14" s="30">
        <v>523</v>
      </c>
      <c r="D14" s="31">
        <v>3</v>
      </c>
      <c r="E14" s="31" t="s">
        <v>73</v>
      </c>
      <c r="F14" s="31">
        <v>2</v>
      </c>
      <c r="G14" s="31">
        <v>4</v>
      </c>
      <c r="H14" s="32" t="s">
        <v>100</v>
      </c>
      <c r="I14" s="21" t="s">
        <v>96</v>
      </c>
      <c r="J14" s="33">
        <v>3</v>
      </c>
      <c r="K14" s="21">
        <v>1</v>
      </c>
      <c r="L14" s="22"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4">
        <v>0.005868055555555554</v>
      </c>
      <c r="Z14" s="25"/>
      <c r="AA14" s="38">
        <v>0.005868055555555554</v>
      </c>
      <c r="AB14" s="39">
        <v>0</v>
      </c>
      <c r="AC14" s="21">
        <v>0</v>
      </c>
      <c r="AD14" s="8">
        <v>0.005868055555555554</v>
      </c>
      <c r="AE14" s="37">
        <v>0.005868055555555554</v>
      </c>
      <c r="AF14" s="10">
        <v>0</v>
      </c>
      <c r="AG14" s="7">
        <v>6</v>
      </c>
      <c r="AH14" s="15">
        <v>2.5477386934673363</v>
      </c>
      <c r="AI14" s="19"/>
      <c r="AJ14" s="19"/>
      <c r="AK14" s="19"/>
      <c r="AL14" s="16">
        <v>0.0035648148148148136</v>
      </c>
    </row>
    <row r="15" spans="1:38" ht="12.75">
      <c r="A15" s="28">
        <v>9</v>
      </c>
      <c r="B15" s="32" t="s">
        <v>101</v>
      </c>
      <c r="C15" s="30">
        <v>511</v>
      </c>
      <c r="D15" s="31">
        <v>3</v>
      </c>
      <c r="E15" s="31" t="s">
        <v>73</v>
      </c>
      <c r="F15" s="31">
        <v>2</v>
      </c>
      <c r="G15" s="31">
        <v>3</v>
      </c>
      <c r="H15" s="32" t="s">
        <v>102</v>
      </c>
      <c r="I15" s="21" t="s">
        <v>103</v>
      </c>
      <c r="J15" s="33">
        <v>3</v>
      </c>
      <c r="K15" s="21">
        <v>1</v>
      </c>
      <c r="L15" s="22">
        <v>0</v>
      </c>
      <c r="M15" s="23"/>
      <c r="N15" s="23"/>
      <c r="O15" s="23"/>
      <c r="P15" s="19"/>
      <c r="Q15" s="19"/>
      <c r="R15" s="19"/>
      <c r="S15" s="19"/>
      <c r="T15" s="19"/>
      <c r="U15" s="19"/>
      <c r="V15" s="19"/>
      <c r="W15" s="19"/>
      <c r="X15" s="19"/>
      <c r="Y15" s="24">
        <v>0.006030092592592593</v>
      </c>
      <c r="Z15" s="25"/>
      <c r="AA15" s="38">
        <v>0.006030092592592593</v>
      </c>
      <c r="AB15" s="39">
        <v>0</v>
      </c>
      <c r="AC15" s="21">
        <v>0</v>
      </c>
      <c r="AD15" s="8">
        <v>0.006030092592592593</v>
      </c>
      <c r="AE15" s="37">
        <v>0.006030092592592593</v>
      </c>
      <c r="AF15" s="10">
        <v>0</v>
      </c>
      <c r="AG15" s="7">
        <v>7</v>
      </c>
      <c r="AH15" s="15">
        <v>2.6180904522613067</v>
      </c>
      <c r="AI15" s="19"/>
      <c r="AJ15" s="19"/>
      <c r="AK15" s="19"/>
      <c r="AL15" s="16">
        <v>0.0037268518518518523</v>
      </c>
    </row>
    <row r="16" spans="1:38" ht="12.75">
      <c r="A16" s="28">
        <v>10</v>
      </c>
      <c r="B16" s="32" t="s">
        <v>104</v>
      </c>
      <c r="C16" s="30">
        <v>512</v>
      </c>
      <c r="D16" s="31">
        <v>3</v>
      </c>
      <c r="E16" s="31" t="s">
        <v>73</v>
      </c>
      <c r="F16" s="31">
        <v>1</v>
      </c>
      <c r="G16" s="31">
        <v>3</v>
      </c>
      <c r="H16" s="32" t="s">
        <v>105</v>
      </c>
      <c r="I16" s="21" t="s">
        <v>103</v>
      </c>
      <c r="J16" s="33">
        <v>3</v>
      </c>
      <c r="K16" s="21">
        <v>1</v>
      </c>
      <c r="L16" s="22"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4">
        <v>0.01099537037037037</v>
      </c>
      <c r="Z16" s="25"/>
      <c r="AA16" s="38">
        <v>0.01099537037037037</v>
      </c>
      <c r="AB16" s="39">
        <v>0</v>
      </c>
      <c r="AC16" s="21">
        <v>0</v>
      </c>
      <c r="AD16" s="8">
        <v>0.01099537037037037</v>
      </c>
      <c r="AE16" s="37">
        <v>0.01099537037037037</v>
      </c>
      <c r="AF16" s="10">
        <v>0</v>
      </c>
      <c r="AG16" s="7">
        <v>8</v>
      </c>
      <c r="AH16" s="15">
        <v>4.773869346733669</v>
      </c>
      <c r="AI16" s="19"/>
      <c r="AJ16" s="19"/>
      <c r="AK16" s="19"/>
      <c r="AL16" s="16">
        <v>0.00869212962962963</v>
      </c>
    </row>
    <row r="17" spans="1:38" ht="12.75">
      <c r="A17" s="28">
        <v>1</v>
      </c>
      <c r="B17" s="29" t="s">
        <v>106</v>
      </c>
      <c r="C17" s="30">
        <v>501</v>
      </c>
      <c r="D17" s="31">
        <v>3</v>
      </c>
      <c r="E17" s="31" t="s">
        <v>73</v>
      </c>
      <c r="F17" s="31">
        <v>4</v>
      </c>
      <c r="G17" s="31">
        <v>2</v>
      </c>
      <c r="H17" s="32" t="s">
        <v>107</v>
      </c>
      <c r="I17" s="21" t="s">
        <v>93</v>
      </c>
      <c r="J17" s="33">
        <v>3</v>
      </c>
      <c r="K17" s="21">
        <v>1</v>
      </c>
      <c r="L17" s="22">
        <v>0</v>
      </c>
      <c r="M17" s="19"/>
      <c r="N17" s="19"/>
      <c r="O17" s="19"/>
      <c r="P17" s="19">
        <v>20</v>
      </c>
      <c r="Q17" s="19"/>
      <c r="R17" s="19"/>
      <c r="S17" s="19"/>
      <c r="T17" s="19"/>
      <c r="U17" s="19"/>
      <c r="V17" s="19"/>
      <c r="W17" s="19"/>
      <c r="X17" s="19"/>
      <c r="Y17" s="24">
        <v>0.009571759259259259</v>
      </c>
      <c r="Z17" s="25"/>
      <c r="AA17" s="38">
        <v>0.009571759259259259</v>
      </c>
      <c r="AB17" s="39">
        <v>20</v>
      </c>
      <c r="AC17" s="21">
        <v>0</v>
      </c>
      <c r="AD17" s="8">
        <v>0.013043981481481481</v>
      </c>
      <c r="AE17" s="37">
        <v>0.013043981481481481</v>
      </c>
      <c r="AF17" s="10">
        <v>0</v>
      </c>
      <c r="AG17" s="7">
        <v>9</v>
      </c>
      <c r="AH17" s="15">
        <v>5.663316582914573</v>
      </c>
      <c r="AI17" s="19"/>
      <c r="AJ17" s="19"/>
      <c r="AK17" s="19"/>
      <c r="AL17" s="16">
        <v>0.01074074074074074</v>
      </c>
    </row>
    <row r="18" spans="1:38" ht="12.75">
      <c r="A18" s="28">
        <v>2</v>
      </c>
      <c r="B18" s="34" t="s">
        <v>108</v>
      </c>
      <c r="C18" s="30">
        <v>502</v>
      </c>
      <c r="D18" s="31">
        <v>3</v>
      </c>
      <c r="E18" s="31" t="s">
        <v>73</v>
      </c>
      <c r="F18" s="31">
        <v>3</v>
      </c>
      <c r="G18" s="31">
        <v>2</v>
      </c>
      <c r="H18" s="32" t="s">
        <v>109</v>
      </c>
      <c r="I18" s="21" t="s">
        <v>68</v>
      </c>
      <c r="J18" s="33">
        <v>3</v>
      </c>
      <c r="K18" s="21">
        <v>1</v>
      </c>
      <c r="L18" s="22"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4" t="s">
        <v>42</v>
      </c>
      <c r="Z18" s="25"/>
      <c r="AA18" s="38" t="s">
        <v>65</v>
      </c>
      <c r="AB18" s="39">
        <v>0</v>
      </c>
      <c r="AC18" s="21">
        <v>0</v>
      </c>
      <c r="AD18" s="8" t="e">
        <v>#VALUE!</v>
      </c>
      <c r="AE18" s="9" t="s">
        <v>65</v>
      </c>
      <c r="AF18" s="10">
        <v>3</v>
      </c>
      <c r="AG18" s="7" t="s">
        <v>66</v>
      </c>
      <c r="AH18" s="15" t="s">
        <v>66</v>
      </c>
      <c r="AI18" s="19"/>
      <c r="AJ18" s="19"/>
      <c r="AK18" s="19"/>
      <c r="AL18" s="16" t="s">
        <v>66</v>
      </c>
    </row>
    <row r="21" spans="9:27" ht="12.75" outlineLevel="1">
      <c r="I21" t="s">
        <v>39</v>
      </c>
      <c r="AA21" t="s">
        <v>70</v>
      </c>
    </row>
    <row r="22" ht="12.75" outlineLevel="1"/>
    <row r="23" spans="9:27" ht="12.75">
      <c r="I23" t="s">
        <v>40</v>
      </c>
      <c r="AA23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91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22"/>
  <sheetViews>
    <sheetView workbookViewId="0" topLeftCell="A1">
      <selection activeCell="AN11" sqref="AN11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3.875" style="0" customWidth="1"/>
    <col min="10" max="10" width="4.75390625" style="0" customWidth="1" outlineLevel="1"/>
    <col min="11" max="11" width="4.00390625" style="0" hidden="1" customWidth="1" outlineLevel="1"/>
    <col min="12" max="12" width="7.25390625" style="0" hidden="1" customWidth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8.875" style="0" customWidth="1"/>
    <col min="32" max="32" width="2.75390625" style="2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customWidth="1" outlineLevel="1"/>
    <col min="37" max="37" width="11.125" style="0" customWidth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 t="s">
        <v>35</v>
      </c>
      <c r="J7" s="20">
        <f>SUM(K9:K15)*3</f>
        <v>132</v>
      </c>
      <c r="K7" s="1"/>
      <c r="L7" s="1"/>
      <c r="M7" s="1"/>
      <c r="N7" s="1" t="s">
        <v>41</v>
      </c>
      <c r="O7" s="1"/>
      <c r="S7" s="18" t="s">
        <v>48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9" ht="12.75">
      <c r="A9" s="28">
        <v>98</v>
      </c>
      <c r="B9" s="32" t="s">
        <v>56</v>
      </c>
      <c r="C9" s="30">
        <v>595</v>
      </c>
      <c r="D9" s="31">
        <v>5</v>
      </c>
      <c r="E9" s="31" t="s">
        <v>57</v>
      </c>
      <c r="F9" s="31">
        <v>3</v>
      </c>
      <c r="G9" s="31">
        <v>5</v>
      </c>
      <c r="H9" s="32" t="s">
        <v>111</v>
      </c>
      <c r="I9" s="21" t="s">
        <v>112</v>
      </c>
      <c r="J9" s="33">
        <v>2</v>
      </c>
      <c r="K9" s="21">
        <v>3</v>
      </c>
      <c r="L9" s="22"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4">
        <v>0.0033912037037037036</v>
      </c>
      <c r="Z9" s="25"/>
      <c r="AA9" s="38">
        <v>0.0033912037037037036</v>
      </c>
      <c r="AB9" s="39">
        <v>0</v>
      </c>
      <c r="AC9" s="21">
        <v>0</v>
      </c>
      <c r="AD9" s="8">
        <v>0.0033912037037037036</v>
      </c>
      <c r="AE9" s="37">
        <v>0.0033912037037037036</v>
      </c>
      <c r="AF9" s="10">
        <v>0</v>
      </c>
      <c r="AG9" s="7">
        <v>1</v>
      </c>
      <c r="AH9" s="15">
        <f>AE9/$AE$9</f>
        <v>1</v>
      </c>
      <c r="AI9" s="19">
        <v>1</v>
      </c>
      <c r="AJ9" s="19"/>
      <c r="AK9" s="19"/>
      <c r="AL9" s="16" t="s">
        <v>66</v>
      </c>
      <c r="AM9" s="40"/>
    </row>
    <row r="10" spans="1:38" ht="12.75">
      <c r="A10" s="28">
        <v>82</v>
      </c>
      <c r="B10" s="32" t="s">
        <v>60</v>
      </c>
      <c r="C10" s="30">
        <v>532</v>
      </c>
      <c r="D10" s="31">
        <v>5</v>
      </c>
      <c r="E10" s="31" t="s">
        <v>57</v>
      </c>
      <c r="F10" s="31">
        <v>2</v>
      </c>
      <c r="G10" s="31">
        <v>6</v>
      </c>
      <c r="H10" s="32" t="s">
        <v>114</v>
      </c>
      <c r="I10" s="21" t="s">
        <v>115</v>
      </c>
      <c r="J10" s="33">
        <v>2</v>
      </c>
      <c r="K10" s="21">
        <v>3</v>
      </c>
      <c r="L10" s="22">
        <v>0</v>
      </c>
      <c r="M10" s="19"/>
      <c r="N10" s="19"/>
      <c r="O10" s="19"/>
      <c r="P10" s="19"/>
      <c r="Q10" s="19"/>
      <c r="R10" s="36">
        <v>1</v>
      </c>
      <c r="S10" s="19"/>
      <c r="T10" s="19"/>
      <c r="U10" s="19"/>
      <c r="V10" s="19"/>
      <c r="W10" s="19"/>
      <c r="X10" s="19"/>
      <c r="Y10" s="24">
        <v>0.003530092592592592</v>
      </c>
      <c r="Z10" s="25"/>
      <c r="AA10" s="38">
        <v>0.003483796296296296</v>
      </c>
      <c r="AB10" s="39">
        <v>1</v>
      </c>
      <c r="AC10" s="21">
        <v>0</v>
      </c>
      <c r="AD10" s="8">
        <v>0.003703703703703703</v>
      </c>
      <c r="AE10" s="37">
        <v>0.0036574074074074074</v>
      </c>
      <c r="AF10" s="10">
        <v>0</v>
      </c>
      <c r="AG10" s="7">
        <v>2</v>
      </c>
      <c r="AH10" s="15">
        <f aca="true" t="shared" si="0" ref="AH10:AH15">AE10/$AE$9</f>
        <v>1.0784982935153584</v>
      </c>
      <c r="AI10" s="19">
        <v>1</v>
      </c>
      <c r="AJ10" s="19"/>
      <c r="AK10" s="19"/>
      <c r="AL10" s="16">
        <v>0.00048611111111111077</v>
      </c>
    </row>
    <row r="11" spans="1:38" ht="12.75">
      <c r="A11" s="28">
        <v>84</v>
      </c>
      <c r="B11" s="32" t="s">
        <v>62</v>
      </c>
      <c r="C11" s="30">
        <v>602</v>
      </c>
      <c r="D11" s="31">
        <v>5</v>
      </c>
      <c r="E11" s="31" t="s">
        <v>57</v>
      </c>
      <c r="F11" s="31">
        <v>3</v>
      </c>
      <c r="G11" s="31">
        <v>5</v>
      </c>
      <c r="H11" s="32" t="s">
        <v>58</v>
      </c>
      <c r="I11" s="21" t="s">
        <v>59</v>
      </c>
      <c r="J11" s="33">
        <v>2</v>
      </c>
      <c r="K11" s="21">
        <v>3</v>
      </c>
      <c r="L11" s="24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4">
        <v>0.0038773148148148143</v>
      </c>
      <c r="Z11" s="25"/>
      <c r="AA11" s="38">
        <v>0.0038773148148148143</v>
      </c>
      <c r="AB11" s="39">
        <v>0</v>
      </c>
      <c r="AC11" s="21">
        <v>0</v>
      </c>
      <c r="AD11" s="8">
        <v>0.0038773148148148143</v>
      </c>
      <c r="AE11" s="37">
        <v>0.0038773148148148143</v>
      </c>
      <c r="AF11" s="10">
        <v>0</v>
      </c>
      <c r="AG11" s="7">
        <v>3</v>
      </c>
      <c r="AH11" s="15">
        <f t="shared" si="0"/>
        <v>1.1433447098976108</v>
      </c>
      <c r="AI11" s="19"/>
      <c r="AJ11" s="19">
        <v>2</v>
      </c>
      <c r="AK11" s="19"/>
      <c r="AL11" s="16">
        <v>0.0043518518518518515</v>
      </c>
    </row>
    <row r="12" spans="1:38" ht="12.75">
      <c r="A12" s="28">
        <v>77</v>
      </c>
      <c r="B12" s="32" t="s">
        <v>110</v>
      </c>
      <c r="C12" s="30">
        <v>541</v>
      </c>
      <c r="D12" s="31">
        <v>5</v>
      </c>
      <c r="E12" s="31" t="s">
        <v>57</v>
      </c>
      <c r="F12" s="31">
        <v>5</v>
      </c>
      <c r="G12" s="31">
        <v>6</v>
      </c>
      <c r="H12" s="32" t="s">
        <v>117</v>
      </c>
      <c r="I12" s="21" t="s">
        <v>118</v>
      </c>
      <c r="J12" s="33" t="s">
        <v>119</v>
      </c>
      <c r="K12" s="21">
        <v>30</v>
      </c>
      <c r="L12" s="22">
        <v>0</v>
      </c>
      <c r="M12" s="23"/>
      <c r="N12" s="23"/>
      <c r="O12" s="23"/>
      <c r="P12" s="19"/>
      <c r="Q12" s="19"/>
      <c r="R12" s="19"/>
      <c r="S12" s="19"/>
      <c r="T12" s="19"/>
      <c r="U12" s="19"/>
      <c r="V12" s="19"/>
      <c r="W12" s="19"/>
      <c r="X12" s="19"/>
      <c r="Y12" s="24">
        <v>0.0044907407407407405</v>
      </c>
      <c r="Z12" s="25"/>
      <c r="AA12" s="38">
        <v>0.0044907407407407405</v>
      </c>
      <c r="AB12" s="39">
        <v>0</v>
      </c>
      <c r="AC12" s="21">
        <v>0</v>
      </c>
      <c r="AD12" s="8">
        <v>0.0044907407407407405</v>
      </c>
      <c r="AE12" s="37">
        <v>0.0044907407407407405</v>
      </c>
      <c r="AF12" s="10">
        <v>0</v>
      </c>
      <c r="AG12" s="7">
        <v>4</v>
      </c>
      <c r="AH12" s="15">
        <f t="shared" si="0"/>
        <v>1.3242320819112627</v>
      </c>
      <c r="AI12" s="19"/>
      <c r="AJ12" s="19"/>
      <c r="AK12" s="19"/>
      <c r="AL12" s="16">
        <v>0</v>
      </c>
    </row>
    <row r="13" spans="1:38" ht="12.75">
      <c r="A13" s="28">
        <v>26</v>
      </c>
      <c r="B13" s="32" t="s">
        <v>113</v>
      </c>
      <c r="C13" s="30">
        <v>543</v>
      </c>
      <c r="D13" s="31">
        <v>5</v>
      </c>
      <c r="E13" s="31" t="s">
        <v>57</v>
      </c>
      <c r="F13" s="31">
        <v>4</v>
      </c>
      <c r="G13" s="31">
        <v>5</v>
      </c>
      <c r="H13" s="32" t="s">
        <v>121</v>
      </c>
      <c r="I13" s="21" t="s">
        <v>112</v>
      </c>
      <c r="J13" s="33">
        <v>2</v>
      </c>
      <c r="K13" s="21">
        <v>3</v>
      </c>
      <c r="L13" s="24"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4">
        <v>0.005</v>
      </c>
      <c r="Z13" s="25"/>
      <c r="AA13" s="38">
        <v>0.005</v>
      </c>
      <c r="AB13" s="39">
        <v>0</v>
      </c>
      <c r="AC13" s="21">
        <v>0</v>
      </c>
      <c r="AD13" s="8">
        <v>0.005</v>
      </c>
      <c r="AE13" s="37">
        <v>0.005</v>
      </c>
      <c r="AF13" s="10">
        <v>0</v>
      </c>
      <c r="AG13" s="7">
        <v>5</v>
      </c>
      <c r="AH13" s="15">
        <f t="shared" si="0"/>
        <v>1.4744027303754268</v>
      </c>
      <c r="AI13" s="19"/>
      <c r="AJ13" s="19"/>
      <c r="AK13" s="19"/>
      <c r="AL13" s="16">
        <v>0.0003124999999999994</v>
      </c>
    </row>
    <row r="14" spans="1:38" ht="12.75">
      <c r="A14" s="28">
        <v>33</v>
      </c>
      <c r="B14" s="32" t="s">
        <v>116</v>
      </c>
      <c r="C14" s="30">
        <v>582</v>
      </c>
      <c r="D14" s="31">
        <v>5</v>
      </c>
      <c r="E14" s="31" t="s">
        <v>57</v>
      </c>
      <c r="F14" s="31">
        <v>5</v>
      </c>
      <c r="G14" s="31">
        <v>2</v>
      </c>
      <c r="H14" s="32" t="s">
        <v>122</v>
      </c>
      <c r="I14" s="21" t="s">
        <v>68</v>
      </c>
      <c r="J14" s="33" t="s">
        <v>123</v>
      </c>
      <c r="K14" s="21">
        <v>1</v>
      </c>
      <c r="L14" s="22"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4">
        <v>0.005324074074074075</v>
      </c>
      <c r="Z14" s="25"/>
      <c r="AA14" s="38">
        <v>0.005324074074074075</v>
      </c>
      <c r="AB14" s="39">
        <v>0</v>
      </c>
      <c r="AC14" s="21">
        <v>0</v>
      </c>
      <c r="AD14" s="8">
        <v>0.005324074074074075</v>
      </c>
      <c r="AE14" s="37">
        <v>0.005324074074074075</v>
      </c>
      <c r="AF14" s="10">
        <v>0</v>
      </c>
      <c r="AG14" s="7">
        <v>6</v>
      </c>
      <c r="AH14" s="15">
        <f t="shared" si="0"/>
        <v>1.5699658703071675</v>
      </c>
      <c r="AI14" s="19">
        <v>3</v>
      </c>
      <c r="AJ14" s="19"/>
      <c r="AK14" s="19"/>
      <c r="AL14" s="16">
        <v>0.0010995370370370369</v>
      </c>
    </row>
    <row r="15" spans="1:38" ht="12.75">
      <c r="A15" s="28">
        <v>35</v>
      </c>
      <c r="B15" s="32" t="s">
        <v>120</v>
      </c>
      <c r="C15" s="30">
        <v>604</v>
      </c>
      <c r="D15" s="31">
        <v>5</v>
      </c>
      <c r="E15" s="31" t="s">
        <v>57</v>
      </c>
      <c r="F15" s="31">
        <v>4</v>
      </c>
      <c r="G15" s="31">
        <v>5</v>
      </c>
      <c r="H15" s="32" t="s">
        <v>61</v>
      </c>
      <c r="I15" s="21" t="s">
        <v>59</v>
      </c>
      <c r="J15" s="33">
        <v>3</v>
      </c>
      <c r="K15" s="21">
        <v>1</v>
      </c>
      <c r="L15" s="22">
        <v>0</v>
      </c>
      <c r="M15" s="19"/>
      <c r="N15" s="19"/>
      <c r="O15" s="19"/>
      <c r="P15" s="19"/>
      <c r="Q15" s="19"/>
      <c r="R15" s="19"/>
      <c r="S15" s="19"/>
      <c r="T15" s="19">
        <v>10</v>
      </c>
      <c r="U15" s="19"/>
      <c r="V15" s="19"/>
      <c r="W15" s="19"/>
      <c r="X15" s="19"/>
      <c r="Y15" s="24">
        <v>0.006006944444444444</v>
      </c>
      <c r="Z15" s="25"/>
      <c r="AA15" s="38">
        <v>0.006006944444444444</v>
      </c>
      <c r="AB15" s="39">
        <v>10</v>
      </c>
      <c r="AC15" s="21">
        <v>0</v>
      </c>
      <c r="AD15" s="8">
        <v>0.007743055555555555</v>
      </c>
      <c r="AE15" s="37">
        <v>0.007743055555555555</v>
      </c>
      <c r="AF15" s="10">
        <v>0</v>
      </c>
      <c r="AG15" s="7">
        <v>7</v>
      </c>
      <c r="AH15" s="15">
        <f t="shared" si="0"/>
        <v>2.2832764505119454</v>
      </c>
      <c r="AI15" s="19"/>
      <c r="AJ15" s="19"/>
      <c r="AK15" s="19"/>
      <c r="AL15" s="16">
        <v>0.0016087962962962965</v>
      </c>
    </row>
    <row r="16" spans="1:38" ht="12.75">
      <c r="A16" s="28">
        <v>90</v>
      </c>
      <c r="B16" s="32" t="s">
        <v>150</v>
      </c>
      <c r="C16" s="30">
        <v>612</v>
      </c>
      <c r="D16" s="31">
        <v>5</v>
      </c>
      <c r="E16" s="31" t="s">
        <v>57</v>
      </c>
      <c r="F16" s="31">
        <v>5</v>
      </c>
      <c r="G16" s="31">
        <v>2</v>
      </c>
      <c r="H16" s="32" t="s">
        <v>151</v>
      </c>
      <c r="I16" s="21" t="s">
        <v>93</v>
      </c>
      <c r="J16" s="33">
        <v>2</v>
      </c>
      <c r="K16" s="21">
        <v>3</v>
      </c>
      <c r="L16" s="22">
        <v>0</v>
      </c>
      <c r="M16" s="23"/>
      <c r="N16" s="23"/>
      <c r="O16" s="23"/>
      <c r="P16" s="19">
        <v>80</v>
      </c>
      <c r="Q16" s="19"/>
      <c r="R16" s="19" t="s">
        <v>43</v>
      </c>
      <c r="S16" s="19" t="s">
        <v>43</v>
      </c>
      <c r="T16" s="19" t="s">
        <v>43</v>
      </c>
      <c r="U16" s="19" t="s">
        <v>43</v>
      </c>
      <c r="V16" s="19"/>
      <c r="W16" s="19"/>
      <c r="X16" s="19"/>
      <c r="Y16" s="24">
        <v>0.013900462962962962</v>
      </c>
      <c r="Z16" s="25"/>
      <c r="AA16" s="38">
        <v>0.013900462962962962</v>
      </c>
      <c r="AB16" s="39">
        <v>80</v>
      </c>
      <c r="AC16" s="21">
        <v>4</v>
      </c>
      <c r="AD16" s="8">
        <v>0.02778935185185185</v>
      </c>
      <c r="AE16" s="9" t="s">
        <v>127</v>
      </c>
      <c r="AF16" s="10">
        <v>2</v>
      </c>
      <c r="AG16" s="7">
        <v>8</v>
      </c>
      <c r="AH16" s="15" t="s">
        <v>66</v>
      </c>
      <c r="AI16" s="19"/>
      <c r="AJ16" s="19"/>
      <c r="AK16" s="19"/>
      <c r="AL16" s="16" t="s">
        <v>66</v>
      </c>
    </row>
    <row r="17" spans="1:38" ht="12.75">
      <c r="A17" s="28">
        <v>61</v>
      </c>
      <c r="B17" s="32" t="s">
        <v>124</v>
      </c>
      <c r="C17" s="30">
        <v>575</v>
      </c>
      <c r="D17" s="31">
        <v>5</v>
      </c>
      <c r="E17" s="31" t="s">
        <v>57</v>
      </c>
      <c r="F17" s="31">
        <v>4</v>
      </c>
      <c r="G17" s="31">
        <v>4</v>
      </c>
      <c r="H17" s="32" t="s">
        <v>125</v>
      </c>
      <c r="I17" s="21" t="s">
        <v>126</v>
      </c>
      <c r="J17" s="33">
        <v>2</v>
      </c>
      <c r="K17" s="21">
        <v>3</v>
      </c>
      <c r="L17" s="22">
        <v>0</v>
      </c>
      <c r="M17" s="19"/>
      <c r="N17" s="19"/>
      <c r="O17" s="19"/>
      <c r="P17" s="19" t="s">
        <v>43</v>
      </c>
      <c r="Q17" s="19" t="s">
        <v>43</v>
      </c>
      <c r="R17" s="19" t="s">
        <v>43</v>
      </c>
      <c r="S17" s="19" t="s">
        <v>43</v>
      </c>
      <c r="T17" s="19" t="s">
        <v>43</v>
      </c>
      <c r="U17" s="19" t="s">
        <v>43</v>
      </c>
      <c r="V17" s="19"/>
      <c r="W17" s="19"/>
      <c r="X17" s="19"/>
      <c r="Y17" s="24">
        <v>0.013900462962962962</v>
      </c>
      <c r="Z17" s="25"/>
      <c r="AA17" s="38">
        <v>0.013900462962962962</v>
      </c>
      <c r="AB17" s="39">
        <v>0</v>
      </c>
      <c r="AC17" s="21">
        <v>6</v>
      </c>
      <c r="AD17" s="8">
        <v>0.013900462962962962</v>
      </c>
      <c r="AE17" s="9" t="s">
        <v>127</v>
      </c>
      <c r="AF17" s="10">
        <v>3</v>
      </c>
      <c r="AG17" s="7">
        <v>9</v>
      </c>
      <c r="AH17" s="15"/>
      <c r="AI17" s="19"/>
      <c r="AJ17" s="19"/>
      <c r="AK17" s="19"/>
      <c r="AL17" s="16">
        <v>0.0019328703703703713</v>
      </c>
    </row>
    <row r="20" spans="9:27" ht="12.75" outlineLevel="1">
      <c r="I20" t="s">
        <v>39</v>
      </c>
      <c r="AA20" t="s">
        <v>70</v>
      </c>
    </row>
    <row r="21" ht="12.75" outlineLevel="1"/>
    <row r="22" spans="9:27" ht="12.75">
      <c r="I22" t="s">
        <v>40</v>
      </c>
      <c r="AA22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91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4"/>
  <sheetViews>
    <sheetView workbookViewId="0" topLeftCell="C1">
      <selection activeCell="AJ10" sqref="AJ10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2" hidden="1" customWidth="1" outlineLevel="1"/>
    <col min="5" max="7" width="2.75390625" style="2" hidden="1" customWidth="1" outlineLevel="1"/>
    <col min="8" max="8" width="20.625" style="0" customWidth="1" collapsed="1"/>
    <col min="9" max="9" width="14.125" style="0" customWidth="1"/>
    <col min="10" max="10" width="4.375" style="0" customWidth="1" outlineLevel="1"/>
    <col min="11" max="11" width="4.00390625" style="0" hidden="1" customWidth="1" outlineLevel="1"/>
    <col min="12" max="12" width="7.25390625" style="0" hidden="1" customWidth="1"/>
    <col min="13" max="21" width="3.625" style="0" customWidth="1"/>
    <col min="22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7.625" style="0" customWidth="1"/>
    <col min="32" max="32" width="2.75390625" style="2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customWidth="1" outlineLevel="1"/>
    <col min="37" max="37" width="11.125" style="0" customWidth="1"/>
    <col min="38" max="38" width="7.875" style="0" hidden="1" customWidth="1" outlineLevel="1"/>
    <col min="39" max="39" width="9.125" style="0" customWidth="1" collapsed="1"/>
  </cols>
  <sheetData>
    <row r="1" spans="1:37" ht="14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4.2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4.25">
      <c r="A3" s="44" t="s">
        <v>52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2.25" customHeight="1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18.75" customHeight="1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ht="12.75">
      <c r="A7" s="41">
        <v>40222</v>
      </c>
      <c r="B7" s="41"/>
      <c r="C7" s="41"/>
      <c r="D7" s="41"/>
      <c r="E7" s="41"/>
      <c r="F7" s="41"/>
      <c r="G7" s="41"/>
      <c r="H7" s="41"/>
      <c r="I7" s="17" t="s">
        <v>35</v>
      </c>
      <c r="J7" s="20">
        <f>SUM(K9:K19)*2</f>
        <v>248</v>
      </c>
      <c r="K7" s="1"/>
      <c r="L7" s="1"/>
      <c r="M7" s="1"/>
      <c r="N7" s="1" t="s">
        <v>41</v>
      </c>
      <c r="O7" s="1"/>
      <c r="S7" s="18" t="s">
        <v>49</v>
      </c>
      <c r="AD7" s="11" t="s">
        <v>34</v>
      </c>
      <c r="AE7" s="26"/>
      <c r="AF7" s="12" t="s">
        <v>34</v>
      </c>
      <c r="AK7" s="27" t="s">
        <v>55</v>
      </c>
    </row>
    <row r="8" spans="1:38" s="3" customFormat="1" ht="44.25" customHeight="1">
      <c r="A8" s="4" t="s">
        <v>0</v>
      </c>
      <c r="C8" s="4" t="s">
        <v>3</v>
      </c>
      <c r="D8" s="5" t="s">
        <v>4</v>
      </c>
      <c r="E8" s="5" t="s">
        <v>5</v>
      </c>
      <c r="F8" s="5" t="s">
        <v>28</v>
      </c>
      <c r="G8" s="13" t="s">
        <v>36</v>
      </c>
      <c r="H8" s="4" t="s">
        <v>26</v>
      </c>
      <c r="I8" s="4" t="s">
        <v>2</v>
      </c>
      <c r="J8" s="5" t="s">
        <v>1</v>
      </c>
      <c r="K8" s="5" t="s">
        <v>6</v>
      </c>
      <c r="L8" s="4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13</v>
      </c>
      <c r="S8" s="5" t="s">
        <v>14</v>
      </c>
      <c r="T8" s="5" t="s">
        <v>29</v>
      </c>
      <c r="U8" s="5" t="s">
        <v>30</v>
      </c>
      <c r="V8" s="5" t="s">
        <v>31</v>
      </c>
      <c r="W8" s="5" t="s">
        <v>32</v>
      </c>
      <c r="X8" s="5" t="s">
        <v>33</v>
      </c>
      <c r="Y8" s="4" t="s">
        <v>15</v>
      </c>
      <c r="Z8" s="5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20</v>
      </c>
      <c r="AF8" s="5" t="s">
        <v>27</v>
      </c>
      <c r="AG8" s="5" t="s">
        <v>21</v>
      </c>
      <c r="AH8" s="6" t="s">
        <v>22</v>
      </c>
      <c r="AI8" s="6" t="s">
        <v>23</v>
      </c>
      <c r="AJ8" s="6" t="s">
        <v>24</v>
      </c>
      <c r="AK8" s="4" t="s">
        <v>25</v>
      </c>
      <c r="AL8" s="14" t="s">
        <v>37</v>
      </c>
    </row>
    <row r="9" spans="1:38" ht="12.75">
      <c r="A9" s="28">
        <v>28</v>
      </c>
      <c r="B9" s="32" t="s">
        <v>128</v>
      </c>
      <c r="C9" s="30">
        <v>534</v>
      </c>
      <c r="D9" s="31">
        <v>5</v>
      </c>
      <c r="E9" s="31" t="s">
        <v>73</v>
      </c>
      <c r="F9" s="31">
        <v>2</v>
      </c>
      <c r="G9" s="31">
        <v>6</v>
      </c>
      <c r="H9" s="32" t="s">
        <v>129</v>
      </c>
      <c r="I9" s="21" t="s">
        <v>118</v>
      </c>
      <c r="J9" s="33" t="s">
        <v>119</v>
      </c>
      <c r="K9" s="21">
        <v>30</v>
      </c>
      <c r="L9" s="22">
        <v>0</v>
      </c>
      <c r="M9" s="23"/>
      <c r="N9" s="23"/>
      <c r="O9" s="23"/>
      <c r="P9" s="19"/>
      <c r="Q9" s="19"/>
      <c r="R9" s="19"/>
      <c r="S9" s="19"/>
      <c r="T9" s="19"/>
      <c r="U9" s="19"/>
      <c r="V9" s="19"/>
      <c r="W9" s="19"/>
      <c r="X9" s="19"/>
      <c r="Y9" s="24">
        <v>0.0022453703703703702</v>
      </c>
      <c r="Z9" s="25"/>
      <c r="AA9" s="38">
        <v>0.0022453703703703702</v>
      </c>
      <c r="AB9" s="39">
        <v>0</v>
      </c>
      <c r="AC9" s="21">
        <v>0</v>
      </c>
      <c r="AD9" s="8">
        <v>0.0022453703703703702</v>
      </c>
      <c r="AE9" s="37">
        <v>0.0022453703703703702</v>
      </c>
      <c r="AF9" s="10">
        <v>0</v>
      </c>
      <c r="AG9" s="7">
        <v>1</v>
      </c>
      <c r="AH9" s="15">
        <v>1</v>
      </c>
      <c r="AI9" s="19"/>
      <c r="AJ9" s="19"/>
      <c r="AK9" s="19"/>
      <c r="AL9" s="16">
        <v>0</v>
      </c>
    </row>
    <row r="10" spans="1:38" ht="12.75">
      <c r="A10" s="28">
        <v>25</v>
      </c>
      <c r="B10" s="32" t="s">
        <v>130</v>
      </c>
      <c r="C10" s="30">
        <v>531</v>
      </c>
      <c r="D10" s="31">
        <v>5</v>
      </c>
      <c r="E10" s="31" t="s">
        <v>73</v>
      </c>
      <c r="F10" s="31">
        <v>1</v>
      </c>
      <c r="G10" s="31">
        <v>6</v>
      </c>
      <c r="H10" s="32" t="s">
        <v>131</v>
      </c>
      <c r="I10" s="21" t="s">
        <v>115</v>
      </c>
      <c r="J10" s="33">
        <v>3</v>
      </c>
      <c r="K10" s="21">
        <v>1</v>
      </c>
      <c r="L10" s="22"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4">
        <v>0.002673611111111111</v>
      </c>
      <c r="Z10" s="25"/>
      <c r="AA10" s="38">
        <v>0.002673611111111111</v>
      </c>
      <c r="AB10" s="39">
        <v>0</v>
      </c>
      <c r="AC10" s="21">
        <v>0</v>
      </c>
      <c r="AD10" s="8">
        <v>0.002673611111111111</v>
      </c>
      <c r="AE10" s="37">
        <v>0.002673611111111111</v>
      </c>
      <c r="AF10" s="10">
        <v>0</v>
      </c>
      <c r="AG10" s="7">
        <v>2</v>
      </c>
      <c r="AH10" s="15">
        <v>1.190721649484536</v>
      </c>
      <c r="AI10" s="19">
        <v>2</v>
      </c>
      <c r="AJ10" s="19"/>
      <c r="AK10" s="19"/>
      <c r="AL10" s="16">
        <v>0.00042824074074074075</v>
      </c>
    </row>
    <row r="11" spans="1:38" ht="12.75">
      <c r="A11" s="28">
        <v>36</v>
      </c>
      <c r="B11" s="32" t="s">
        <v>132</v>
      </c>
      <c r="C11" s="30">
        <v>544</v>
      </c>
      <c r="D11" s="31">
        <v>5</v>
      </c>
      <c r="E11" s="31" t="s">
        <v>73</v>
      </c>
      <c r="F11" s="31">
        <v>3</v>
      </c>
      <c r="G11" s="31">
        <v>6</v>
      </c>
      <c r="H11" s="32" t="s">
        <v>133</v>
      </c>
      <c r="I11" s="21" t="s">
        <v>118</v>
      </c>
      <c r="J11" s="33">
        <v>2</v>
      </c>
      <c r="K11" s="21">
        <v>3</v>
      </c>
      <c r="L11" s="22"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4">
        <v>0.002731481481481482</v>
      </c>
      <c r="Z11" s="25"/>
      <c r="AA11" s="38">
        <v>0.002731481481481482</v>
      </c>
      <c r="AB11" s="39">
        <v>0</v>
      </c>
      <c r="AC11" s="21">
        <v>0</v>
      </c>
      <c r="AD11" s="8">
        <v>0.002731481481481482</v>
      </c>
      <c r="AE11" s="37">
        <v>0.002731481481481482</v>
      </c>
      <c r="AF11" s="10">
        <v>0</v>
      </c>
      <c r="AG11" s="7">
        <v>3</v>
      </c>
      <c r="AH11" s="15">
        <v>1.216494845360825</v>
      </c>
      <c r="AI11" s="19"/>
      <c r="AJ11" s="19">
        <v>2</v>
      </c>
      <c r="AK11" s="19"/>
      <c r="AL11" s="16">
        <v>0.00048611111111111164</v>
      </c>
    </row>
    <row r="12" spans="1:38" ht="12.75">
      <c r="A12" s="28">
        <v>59</v>
      </c>
      <c r="B12" s="32" t="s">
        <v>134</v>
      </c>
      <c r="C12" s="30">
        <v>573</v>
      </c>
      <c r="D12" s="31">
        <v>5</v>
      </c>
      <c r="E12" s="31" t="s">
        <v>73</v>
      </c>
      <c r="F12" s="31">
        <v>1</v>
      </c>
      <c r="G12" s="31">
        <v>6</v>
      </c>
      <c r="H12" s="32" t="s">
        <v>135</v>
      </c>
      <c r="I12" s="21" t="s">
        <v>118</v>
      </c>
      <c r="J12" s="33" t="s">
        <v>119</v>
      </c>
      <c r="K12" s="21">
        <v>30</v>
      </c>
      <c r="L12" s="22">
        <v>0</v>
      </c>
      <c r="M12" s="23"/>
      <c r="N12" s="23"/>
      <c r="O12" s="23"/>
      <c r="P12" s="19"/>
      <c r="Q12" s="19"/>
      <c r="R12" s="19"/>
      <c r="S12" s="19"/>
      <c r="T12" s="19"/>
      <c r="U12" s="19"/>
      <c r="V12" s="19"/>
      <c r="W12" s="19"/>
      <c r="X12" s="19"/>
      <c r="Y12" s="24">
        <v>0.0029745370370370373</v>
      </c>
      <c r="Z12" s="25"/>
      <c r="AA12" s="38">
        <v>0.0029745370370370373</v>
      </c>
      <c r="AB12" s="39">
        <v>0</v>
      </c>
      <c r="AC12" s="21">
        <v>0</v>
      </c>
      <c r="AD12" s="8">
        <v>0.0029745370370370373</v>
      </c>
      <c r="AE12" s="37">
        <v>0.0029745370370370373</v>
      </c>
      <c r="AF12" s="10">
        <v>0</v>
      </c>
      <c r="AG12" s="7">
        <v>4</v>
      </c>
      <c r="AH12" s="15">
        <v>1.3247422680412373</v>
      </c>
      <c r="AI12" s="19"/>
      <c r="AJ12" s="19"/>
      <c r="AK12" s="19"/>
      <c r="AL12" s="16">
        <v>0.000729166666666667</v>
      </c>
    </row>
    <row r="13" spans="1:38" ht="12.75">
      <c r="A13" s="28">
        <v>65</v>
      </c>
      <c r="B13" s="32" t="s">
        <v>136</v>
      </c>
      <c r="C13" s="30">
        <v>581</v>
      </c>
      <c r="D13" s="31">
        <v>5</v>
      </c>
      <c r="E13" s="31" t="s">
        <v>73</v>
      </c>
      <c r="F13" s="31">
        <v>3</v>
      </c>
      <c r="G13" s="31">
        <v>6</v>
      </c>
      <c r="H13" s="32" t="s">
        <v>137</v>
      </c>
      <c r="I13" s="21" t="s">
        <v>118</v>
      </c>
      <c r="J13" s="33">
        <v>1</v>
      </c>
      <c r="K13" s="21">
        <v>10</v>
      </c>
      <c r="L13" s="22"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4">
        <v>0.003009259259259259</v>
      </c>
      <c r="Z13" s="25"/>
      <c r="AA13" s="38">
        <v>0.003009259259259259</v>
      </c>
      <c r="AB13" s="39">
        <v>0</v>
      </c>
      <c r="AC13" s="21">
        <v>0</v>
      </c>
      <c r="AD13" s="8">
        <v>0.003009259259259259</v>
      </c>
      <c r="AE13" s="37">
        <v>0.003009259259259259</v>
      </c>
      <c r="AF13" s="10">
        <v>0</v>
      </c>
      <c r="AG13" s="7">
        <v>5</v>
      </c>
      <c r="AH13" s="15">
        <v>1.3402061855670102</v>
      </c>
      <c r="AI13" s="19"/>
      <c r="AJ13" s="19"/>
      <c r="AK13" s="19"/>
      <c r="AL13" s="16">
        <v>0.0007638888888888886</v>
      </c>
    </row>
    <row r="14" spans="1:38" ht="12.75">
      <c r="A14" s="28">
        <v>58</v>
      </c>
      <c r="B14" s="32" t="s">
        <v>138</v>
      </c>
      <c r="C14" s="30">
        <v>572</v>
      </c>
      <c r="D14" s="31">
        <v>5</v>
      </c>
      <c r="E14" s="31" t="s">
        <v>73</v>
      </c>
      <c r="F14" s="31">
        <v>1</v>
      </c>
      <c r="G14" s="31">
        <v>4</v>
      </c>
      <c r="H14" s="32" t="s">
        <v>139</v>
      </c>
      <c r="I14" s="21" t="s">
        <v>126</v>
      </c>
      <c r="J14" s="33" t="s">
        <v>119</v>
      </c>
      <c r="K14" s="21">
        <v>30</v>
      </c>
      <c r="L14" s="22"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4">
        <v>0.003090277777777778</v>
      </c>
      <c r="Z14" s="25"/>
      <c r="AA14" s="38">
        <v>0.003090277777777778</v>
      </c>
      <c r="AB14" s="39">
        <v>0</v>
      </c>
      <c r="AC14" s="21">
        <v>0</v>
      </c>
      <c r="AD14" s="8">
        <v>0.003090277777777778</v>
      </c>
      <c r="AE14" s="37">
        <v>0.003090277777777778</v>
      </c>
      <c r="AF14" s="10">
        <v>0</v>
      </c>
      <c r="AG14" s="7">
        <v>6</v>
      </c>
      <c r="AH14" s="15">
        <v>1.3762886597938147</v>
      </c>
      <c r="AI14" s="19"/>
      <c r="AJ14" s="19"/>
      <c r="AK14" s="19"/>
      <c r="AL14" s="16">
        <v>0.0008449074074074079</v>
      </c>
    </row>
    <row r="15" spans="1:38" ht="12.75">
      <c r="A15" s="28">
        <v>57</v>
      </c>
      <c r="B15" s="32" t="s">
        <v>140</v>
      </c>
      <c r="C15" s="30">
        <v>571</v>
      </c>
      <c r="D15" s="31">
        <v>5</v>
      </c>
      <c r="E15" s="31" t="s">
        <v>73</v>
      </c>
      <c r="F15" s="31">
        <v>2</v>
      </c>
      <c r="G15" s="31">
        <v>4</v>
      </c>
      <c r="H15" s="32" t="s">
        <v>141</v>
      </c>
      <c r="I15" s="21" t="s">
        <v>126</v>
      </c>
      <c r="J15" s="33">
        <v>2</v>
      </c>
      <c r="K15" s="21">
        <v>3</v>
      </c>
      <c r="L15" s="22">
        <v>0</v>
      </c>
      <c r="M15" s="23"/>
      <c r="N15" s="23"/>
      <c r="O15" s="23"/>
      <c r="P15" s="19"/>
      <c r="Q15" s="19"/>
      <c r="R15" s="19"/>
      <c r="S15" s="19"/>
      <c r="T15" s="19"/>
      <c r="U15" s="19"/>
      <c r="V15" s="19"/>
      <c r="W15" s="19"/>
      <c r="X15" s="19"/>
      <c r="Y15" s="24">
        <v>0.003136574074074074</v>
      </c>
      <c r="Z15" s="25"/>
      <c r="AA15" s="38">
        <v>0.003136574074074074</v>
      </c>
      <c r="AB15" s="39">
        <v>0</v>
      </c>
      <c r="AC15" s="21">
        <v>0</v>
      </c>
      <c r="AD15" s="8">
        <v>0.003136574074074074</v>
      </c>
      <c r="AE15" s="37">
        <v>0.003136574074074074</v>
      </c>
      <c r="AF15" s="10">
        <v>0</v>
      </c>
      <c r="AG15" s="7">
        <v>7</v>
      </c>
      <c r="AH15" s="15">
        <v>1.3969072164948455</v>
      </c>
      <c r="AI15" s="19"/>
      <c r="AJ15" s="19"/>
      <c r="AK15" s="19"/>
      <c r="AL15" s="16">
        <v>0.000891203703703704</v>
      </c>
    </row>
    <row r="16" spans="1:38" ht="12.75">
      <c r="A16" s="28">
        <v>60</v>
      </c>
      <c r="B16" s="32" t="s">
        <v>142</v>
      </c>
      <c r="C16" s="30">
        <v>574</v>
      </c>
      <c r="D16" s="31">
        <v>5</v>
      </c>
      <c r="E16" s="31" t="s">
        <v>73</v>
      </c>
      <c r="F16" s="31">
        <v>1</v>
      </c>
      <c r="G16" s="31">
        <v>7</v>
      </c>
      <c r="H16" s="32" t="s">
        <v>143</v>
      </c>
      <c r="I16" s="21" t="s">
        <v>67</v>
      </c>
      <c r="J16" s="33">
        <v>2</v>
      </c>
      <c r="K16" s="21">
        <v>3</v>
      </c>
      <c r="L16" s="24"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4">
        <v>0.0044907407407407405</v>
      </c>
      <c r="Z16" s="25"/>
      <c r="AA16" s="38">
        <v>0.0044907407407407405</v>
      </c>
      <c r="AB16" s="39">
        <v>0</v>
      </c>
      <c r="AC16" s="21">
        <v>0</v>
      </c>
      <c r="AD16" s="8">
        <v>0.0044907407407407405</v>
      </c>
      <c r="AE16" s="37">
        <v>0.0044907407407407405</v>
      </c>
      <c r="AF16" s="10">
        <v>0</v>
      </c>
      <c r="AG16" s="7">
        <v>8</v>
      </c>
      <c r="AH16" s="15">
        <v>2</v>
      </c>
      <c r="AI16" s="19"/>
      <c r="AJ16" s="19"/>
      <c r="AK16" s="19"/>
      <c r="AL16" s="16">
        <v>0.0022453703703703702</v>
      </c>
    </row>
    <row r="17" spans="1:38" ht="12.75">
      <c r="A17" s="28">
        <v>105</v>
      </c>
      <c r="B17" s="32" t="s">
        <v>144</v>
      </c>
      <c r="C17" s="30">
        <v>631</v>
      </c>
      <c r="D17" s="31">
        <v>5</v>
      </c>
      <c r="E17" s="31" t="s">
        <v>73</v>
      </c>
      <c r="F17" s="31">
        <v>1</v>
      </c>
      <c r="G17" s="31">
        <v>5</v>
      </c>
      <c r="H17" s="32" t="s">
        <v>145</v>
      </c>
      <c r="I17" s="21" t="s">
        <v>112</v>
      </c>
      <c r="J17" s="33">
        <v>1</v>
      </c>
      <c r="K17" s="21">
        <v>10</v>
      </c>
      <c r="L17" s="24">
        <v>0</v>
      </c>
      <c r="M17" s="19"/>
      <c r="N17" s="19"/>
      <c r="O17" s="19"/>
      <c r="P17" s="19"/>
      <c r="Q17" s="19"/>
      <c r="R17" s="19"/>
      <c r="S17" s="19"/>
      <c r="T17" s="19">
        <v>10</v>
      </c>
      <c r="U17" s="19"/>
      <c r="V17" s="19"/>
      <c r="W17" s="19"/>
      <c r="X17" s="19"/>
      <c r="Y17" s="24">
        <v>0.004016203703703703</v>
      </c>
      <c r="Z17" s="25"/>
      <c r="AA17" s="38">
        <v>0.004016203703703703</v>
      </c>
      <c r="AB17" s="39">
        <v>10</v>
      </c>
      <c r="AC17" s="21">
        <v>0</v>
      </c>
      <c r="AD17" s="8">
        <v>0.005752314814814814</v>
      </c>
      <c r="AE17" s="37">
        <v>0.005752314814814814</v>
      </c>
      <c r="AF17" s="10">
        <v>0</v>
      </c>
      <c r="AG17" s="7">
        <v>9</v>
      </c>
      <c r="AH17" s="15">
        <v>2.5618556701030926</v>
      </c>
      <c r="AI17" s="19"/>
      <c r="AJ17" s="19"/>
      <c r="AK17" s="19"/>
      <c r="AL17" s="16">
        <v>0.003506944444444444</v>
      </c>
    </row>
    <row r="18" spans="1:38" ht="12.75">
      <c r="A18" s="28">
        <v>106</v>
      </c>
      <c r="B18" s="32" t="s">
        <v>146</v>
      </c>
      <c r="C18" s="30">
        <v>632</v>
      </c>
      <c r="D18" s="31">
        <v>5</v>
      </c>
      <c r="E18" s="31" t="s">
        <v>73</v>
      </c>
      <c r="F18" s="31">
        <v>1</v>
      </c>
      <c r="G18" s="31">
        <v>7</v>
      </c>
      <c r="H18" s="32" t="s">
        <v>147</v>
      </c>
      <c r="I18" s="21" t="s">
        <v>67</v>
      </c>
      <c r="J18" s="33">
        <v>3</v>
      </c>
      <c r="K18" s="21">
        <v>1</v>
      </c>
      <c r="L18" s="22"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4">
        <v>0.005821759259259259</v>
      </c>
      <c r="Z18" s="35"/>
      <c r="AA18" s="38">
        <v>0.005821759259259259</v>
      </c>
      <c r="AB18" s="39">
        <v>0</v>
      </c>
      <c r="AC18" s="21">
        <v>0</v>
      </c>
      <c r="AD18" s="8">
        <v>0.005821759259259259</v>
      </c>
      <c r="AE18" s="37">
        <v>0.005821759259259259</v>
      </c>
      <c r="AF18" s="10">
        <v>0</v>
      </c>
      <c r="AG18" s="7">
        <v>10</v>
      </c>
      <c r="AH18" s="15">
        <v>2.5927835051546393</v>
      </c>
      <c r="AI18" s="19"/>
      <c r="AJ18" s="19"/>
      <c r="AK18" s="19"/>
      <c r="AL18" s="16">
        <v>0.003576388888888889</v>
      </c>
    </row>
    <row r="19" spans="1:38" ht="12.75">
      <c r="A19" s="28">
        <v>107</v>
      </c>
      <c r="B19" s="32" t="s">
        <v>148</v>
      </c>
      <c r="C19" s="30">
        <v>633</v>
      </c>
      <c r="D19" s="31">
        <v>5</v>
      </c>
      <c r="E19" s="31" t="s">
        <v>73</v>
      </c>
      <c r="F19" s="31">
        <v>1</v>
      </c>
      <c r="G19" s="31">
        <v>7</v>
      </c>
      <c r="H19" s="32" t="s">
        <v>149</v>
      </c>
      <c r="I19" s="21" t="s">
        <v>67</v>
      </c>
      <c r="J19" s="33">
        <v>2</v>
      </c>
      <c r="K19" s="21">
        <v>3</v>
      </c>
      <c r="L19" s="22"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4">
        <v>0.006481481481481481</v>
      </c>
      <c r="Z19" s="25"/>
      <c r="AA19" s="38">
        <v>0.006481481481481481</v>
      </c>
      <c r="AB19" s="39">
        <v>0</v>
      </c>
      <c r="AC19" s="21">
        <v>0</v>
      </c>
      <c r="AD19" s="8">
        <v>0.006481481481481481</v>
      </c>
      <c r="AE19" s="37">
        <v>0.006481481481481481</v>
      </c>
      <c r="AF19" s="10">
        <v>0</v>
      </c>
      <c r="AG19" s="7">
        <v>11</v>
      </c>
      <c r="AH19" s="15">
        <v>2.88659793814433</v>
      </c>
      <c r="AI19" s="19"/>
      <c r="AJ19" s="19"/>
      <c r="AK19" s="19"/>
      <c r="AL19" s="16">
        <v>0.004236111111111111</v>
      </c>
    </row>
    <row r="22" spans="9:27" ht="12.75" outlineLevel="1">
      <c r="I22" t="s">
        <v>39</v>
      </c>
      <c r="AA22" t="s">
        <v>70</v>
      </c>
    </row>
    <row r="23" ht="12.75" outlineLevel="1"/>
    <row r="24" spans="9:27" ht="12.75">
      <c r="I24" t="s">
        <v>40</v>
      </c>
      <c r="AA24" t="s">
        <v>71</v>
      </c>
    </row>
  </sheetData>
  <sheetProtection formatColumns="0" formatRows="0" deleteColumns="0" deleteRows="0" sort="0" autoFilter="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91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Pragma</dc:creator>
  <cp:keywords/>
  <dc:description/>
  <cp:lastModifiedBy>Отдел</cp:lastModifiedBy>
  <cp:lastPrinted>2010-02-13T13:59:41Z</cp:lastPrinted>
  <dcterms:created xsi:type="dcterms:W3CDTF">2009-12-05T08:16:40Z</dcterms:created>
  <dcterms:modified xsi:type="dcterms:W3CDTF">2010-02-13T15:18:17Z</dcterms:modified>
  <cp:category/>
  <cp:version/>
  <cp:contentType/>
  <cp:contentStatus/>
</cp:coreProperties>
</file>